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FINANCIJE 2024\IZVRŠENJE 1-6 2024\"/>
    </mc:Choice>
  </mc:AlternateContent>
  <xr:revisionPtr revIDLastSave="0" documentId="13_ncr:1_{2EA66C70-FE7F-47EC-BCEB-E820B6696362}" xr6:coauthVersionLast="37" xr6:coauthVersionMax="37" xr10:uidLastSave="{00000000-0000-0000-0000-000000000000}"/>
  <bookViews>
    <workbookView xWindow="0" yWindow="0" windowWidth="28800" windowHeight="12225" tabRatio="768" activeTab="3" xr2:uid="{AEF491D2-C892-4A94-A95A-068223CC5E05}"/>
  </bookViews>
  <sheets>
    <sheet name="OPĆI DIO-SAŽETAK" sheetId="1" r:id="rId1"/>
    <sheet name="PR I RA PO IZVORIMA" sheetId="2" r:id="rId2"/>
    <sheet name="PR I RA PO EK. KLAS" sheetId="3" r:id="rId3"/>
    <sheet name="RA PO FUNK KLAS" sheetId="4" r:id="rId4"/>
    <sheet name=" RAČUN FINANCIRANJA PO IZVORIMA" sheetId="5" r:id="rId5"/>
    <sheet name="RAČUN FINANCIRANJA PO EKONOM KL" sheetId="6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F8" i="7"/>
  <c r="F9" i="7"/>
  <c r="F10" i="7"/>
  <c r="F11" i="7"/>
  <c r="F12" i="7"/>
  <c r="F13" i="7"/>
  <c r="F14" i="7"/>
  <c r="F15" i="7"/>
  <c r="F16" i="7"/>
  <c r="F17" i="7"/>
  <c r="F18" i="7"/>
  <c r="F20" i="7"/>
  <c r="F21" i="7"/>
  <c r="F22" i="7"/>
  <c r="F23" i="7"/>
  <c r="F24" i="7"/>
  <c r="F25" i="7"/>
  <c r="F29" i="7"/>
  <c r="F30" i="7"/>
  <c r="F31" i="7"/>
  <c r="F38" i="7"/>
  <c r="F39" i="7"/>
  <c r="F40" i="7"/>
  <c r="F49" i="7"/>
  <c r="F50" i="7"/>
  <c r="F51" i="7"/>
  <c r="F56" i="7"/>
  <c r="F57" i="7"/>
  <c r="F58" i="7"/>
  <c r="F60" i="7"/>
  <c r="F61" i="7"/>
  <c r="F62" i="7"/>
  <c r="F63" i="7"/>
  <c r="F64" i="7"/>
  <c r="F66" i="7"/>
  <c r="F67" i="7"/>
  <c r="F68" i="7"/>
  <c r="F73" i="7"/>
  <c r="F74" i="7"/>
  <c r="F75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101" i="7"/>
  <c r="F102" i="7"/>
  <c r="F103" i="7"/>
  <c r="F107" i="7"/>
  <c r="F108" i="7"/>
  <c r="F109" i="7"/>
  <c r="F113" i="7"/>
  <c r="F114" i="7"/>
  <c r="F115" i="7"/>
  <c r="F119" i="7"/>
  <c r="F120" i="7"/>
  <c r="F121" i="7"/>
  <c r="F123" i="7"/>
  <c r="F124" i="7"/>
  <c r="F125" i="7"/>
  <c r="F126" i="7"/>
  <c r="F127" i="7"/>
  <c r="F128" i="7"/>
  <c r="F131" i="7"/>
  <c r="F132" i="7"/>
  <c r="F133" i="7"/>
  <c r="F134" i="7"/>
  <c r="F135" i="7"/>
  <c r="F136" i="7"/>
  <c r="F137" i="7"/>
  <c r="F138" i="7"/>
  <c r="F139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1" i="7"/>
  <c r="F162" i="7"/>
  <c r="F163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1" i="7"/>
  <c r="F192" i="7"/>
  <c r="F193" i="7"/>
  <c r="F194" i="7"/>
  <c r="F195" i="7"/>
  <c r="F196" i="7"/>
  <c r="F198" i="7"/>
  <c r="F199" i="7"/>
  <c r="F200" i="7"/>
  <c r="F201" i="7"/>
  <c r="F202" i="7"/>
  <c r="F204" i="7"/>
  <c r="F205" i="7"/>
  <c r="F206" i="7"/>
  <c r="F208" i="7"/>
  <c r="F209" i="7"/>
  <c r="F210" i="7"/>
  <c r="F212" i="7"/>
  <c r="F213" i="7"/>
  <c r="F214" i="7"/>
  <c r="F219" i="7"/>
  <c r="F220" i="7"/>
  <c r="F221" i="7"/>
  <c r="F225" i="7"/>
  <c r="F226" i="7"/>
  <c r="F227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8" i="7"/>
  <c r="F249" i="7"/>
  <c r="F250" i="7"/>
  <c r="F252" i="7"/>
  <c r="F253" i="7"/>
  <c r="F254" i="7"/>
  <c r="F256" i="7"/>
  <c r="F257" i="7"/>
  <c r="F258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4" i="7"/>
  <c r="F275" i="7"/>
  <c r="F276" i="7"/>
  <c r="F277" i="7"/>
  <c r="F278" i="7"/>
  <c r="F279" i="7"/>
  <c r="F283" i="7"/>
  <c r="F284" i="7"/>
  <c r="F285" i="7"/>
  <c r="F287" i="7"/>
  <c r="F288" i="7"/>
  <c r="F289" i="7"/>
  <c r="F290" i="7"/>
  <c r="F291" i="7"/>
  <c r="F292" i="7"/>
  <c r="F294" i="7"/>
  <c r="F295" i="7"/>
  <c r="F296" i="7"/>
  <c r="F298" i="7"/>
  <c r="F299" i="7"/>
  <c r="F300" i="7"/>
  <c r="F303" i="7"/>
  <c r="F304" i="7"/>
  <c r="F305" i="7"/>
  <c r="F308" i="7"/>
  <c r="F309" i="7"/>
  <c r="F310" i="7"/>
  <c r="F6" i="7"/>
  <c r="G42" i="3" l="1"/>
  <c r="G43" i="3"/>
  <c r="G44" i="3"/>
  <c r="G45" i="3"/>
  <c r="G47" i="3"/>
  <c r="G49" i="3"/>
  <c r="G52" i="3"/>
  <c r="G53" i="3"/>
  <c r="G58" i="3"/>
  <c r="G65" i="3"/>
  <c r="G75" i="3"/>
  <c r="G77" i="3"/>
  <c r="G84" i="3"/>
  <c r="G85" i="3"/>
  <c r="G88" i="3"/>
  <c r="G89" i="3"/>
  <c r="G91" i="3"/>
  <c r="G92" i="3"/>
  <c r="G94" i="3"/>
  <c r="G95" i="3"/>
  <c r="G96" i="3"/>
  <c r="G99" i="3"/>
  <c r="G100" i="3"/>
  <c r="G10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G41" i="3"/>
  <c r="F41" i="3"/>
  <c r="G8" i="3"/>
  <c r="G9" i="3"/>
  <c r="G10" i="3"/>
  <c r="G12" i="3"/>
  <c r="G13" i="3"/>
  <c r="G14" i="3"/>
  <c r="G16" i="3"/>
  <c r="G17" i="3"/>
  <c r="G19" i="3"/>
  <c r="G20" i="3"/>
  <c r="G23" i="3"/>
  <c r="G25" i="3"/>
  <c r="G26" i="3"/>
  <c r="G28" i="3"/>
  <c r="G29" i="3"/>
  <c r="G30" i="3"/>
  <c r="G32" i="3"/>
  <c r="G33" i="3"/>
  <c r="G34" i="3"/>
  <c r="G7" i="3"/>
  <c r="F8" i="3"/>
  <c r="F9" i="3"/>
  <c r="F10" i="3"/>
  <c r="F11" i="3"/>
  <c r="F1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7" i="3"/>
  <c r="G29" i="2"/>
  <c r="G30" i="2"/>
  <c r="G31" i="2"/>
  <c r="G32" i="2"/>
  <c r="G35" i="2"/>
  <c r="G36" i="2"/>
  <c r="G37" i="2"/>
  <c r="G38" i="2"/>
  <c r="G39" i="2"/>
  <c r="G40" i="2"/>
  <c r="G41" i="2"/>
  <c r="G42" i="2"/>
  <c r="G43" i="2"/>
  <c r="G28" i="2"/>
  <c r="F29" i="2"/>
  <c r="F30" i="2"/>
  <c r="F31" i="2"/>
  <c r="F32" i="2"/>
  <c r="F35" i="2"/>
  <c r="F36" i="2"/>
  <c r="F37" i="2"/>
  <c r="F38" i="2"/>
  <c r="F39" i="2"/>
  <c r="F40" i="2"/>
  <c r="F41" i="2"/>
  <c r="F42" i="2"/>
  <c r="F43" i="2"/>
  <c r="F28" i="2"/>
  <c r="G7" i="2"/>
  <c r="G8" i="2"/>
  <c r="G9" i="2"/>
  <c r="G10" i="2"/>
  <c r="G11" i="2"/>
  <c r="G12" i="2"/>
  <c r="G13" i="2"/>
  <c r="G14" i="2"/>
  <c r="G15" i="2"/>
  <c r="G16" i="2"/>
  <c r="G17" i="2"/>
  <c r="G20" i="2"/>
  <c r="G21" i="2"/>
  <c r="G22" i="2"/>
  <c r="G23" i="2"/>
  <c r="G6" i="2"/>
  <c r="F7" i="2"/>
  <c r="F8" i="2"/>
  <c r="F9" i="2"/>
  <c r="F10" i="2"/>
  <c r="F11" i="2"/>
  <c r="F12" i="2"/>
  <c r="F13" i="2"/>
  <c r="F14" i="2"/>
  <c r="F15" i="2"/>
  <c r="F16" i="2"/>
  <c r="F17" i="2"/>
  <c r="F20" i="2"/>
  <c r="F21" i="2"/>
  <c r="F22" i="2"/>
  <c r="F23" i="2"/>
  <c r="F6" i="2"/>
  <c r="G7" i="4"/>
  <c r="G8" i="4"/>
  <c r="G9" i="4"/>
  <c r="G10" i="4"/>
  <c r="G11" i="4"/>
  <c r="G12" i="4"/>
  <c r="G13" i="4"/>
  <c r="G6" i="4"/>
  <c r="F7" i="4"/>
  <c r="F8" i="4"/>
  <c r="F9" i="4"/>
  <c r="F10" i="4"/>
  <c r="F11" i="4"/>
  <c r="F12" i="4"/>
  <c r="F13" i="4"/>
  <c r="F6" i="4"/>
  <c r="B8" i="7"/>
  <c r="E8" i="7"/>
  <c r="E10" i="7"/>
  <c r="E11" i="7"/>
  <c r="E12" i="7"/>
  <c r="E13" i="7"/>
  <c r="E14" i="7"/>
  <c r="E15" i="7"/>
  <c r="E16" i="7"/>
  <c r="E17" i="7"/>
  <c r="E18" i="7"/>
  <c r="E9" i="7"/>
  <c r="E121" i="7"/>
  <c r="E7" i="7"/>
  <c r="E20" i="7"/>
  <c r="E21" i="7"/>
  <c r="E22" i="7"/>
  <c r="E23" i="7"/>
  <c r="E24" i="7"/>
  <c r="E25" i="7"/>
  <c r="E29" i="7"/>
  <c r="E30" i="7"/>
  <c r="E31" i="7"/>
  <c r="E38" i="7"/>
  <c r="E39" i="7"/>
  <c r="E40" i="7"/>
  <c r="E49" i="7"/>
  <c r="E50" i="7"/>
  <c r="E51" i="7"/>
  <c r="E56" i="7"/>
  <c r="E57" i="7"/>
  <c r="E58" i="7"/>
  <c r="E60" i="7"/>
  <c r="E61" i="7"/>
  <c r="E62" i="7"/>
  <c r="E63" i="7"/>
  <c r="E64" i="7"/>
  <c r="E66" i="7"/>
  <c r="E67" i="7"/>
  <c r="E68" i="7"/>
  <c r="E73" i="7"/>
  <c r="E74" i="7"/>
  <c r="E75" i="7"/>
  <c r="E79" i="7"/>
  <c r="E80" i="7"/>
  <c r="E81" i="7"/>
  <c r="E82" i="7"/>
  <c r="E83" i="7"/>
  <c r="E84" i="7"/>
  <c r="E85" i="7"/>
  <c r="E86" i="7"/>
  <c r="E90" i="7"/>
  <c r="E91" i="7"/>
  <c r="E92" i="7"/>
  <c r="E96" i="7"/>
  <c r="E97" i="7"/>
  <c r="E98" i="7"/>
  <c r="E101" i="7"/>
  <c r="E102" i="7"/>
  <c r="E103" i="7"/>
  <c r="E107" i="7"/>
  <c r="E108" i="7"/>
  <c r="E109" i="7"/>
  <c r="E113" i="7"/>
  <c r="E114" i="7"/>
  <c r="E115" i="7"/>
  <c r="E119" i="7"/>
  <c r="E120" i="7"/>
  <c r="E123" i="7"/>
  <c r="E124" i="7"/>
  <c r="E125" i="7"/>
  <c r="E126" i="7"/>
  <c r="E127" i="7"/>
  <c r="E128" i="7"/>
  <c r="E131" i="7"/>
  <c r="E132" i="7"/>
  <c r="E133" i="7"/>
  <c r="E134" i="7"/>
  <c r="E135" i="7"/>
  <c r="E136" i="7"/>
  <c r="E137" i="7"/>
  <c r="E138" i="7"/>
  <c r="E139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1" i="7"/>
  <c r="E162" i="7"/>
  <c r="E163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1" i="7"/>
  <c r="E192" i="7"/>
  <c r="E193" i="7"/>
  <c r="E194" i="7"/>
  <c r="E195" i="7"/>
  <c r="E196" i="7"/>
  <c r="E198" i="7"/>
  <c r="E199" i="7"/>
  <c r="E208" i="7"/>
  <c r="E209" i="7"/>
  <c r="E210" i="7"/>
  <c r="E212" i="7"/>
  <c r="E213" i="7"/>
  <c r="E214" i="7"/>
  <c r="E219" i="7"/>
  <c r="E220" i="7"/>
  <c r="E221" i="7"/>
  <c r="E225" i="7"/>
  <c r="E226" i="7"/>
  <c r="E227" i="7"/>
  <c r="E229" i="7"/>
  <c r="E230" i="7"/>
  <c r="E231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8" i="7"/>
  <c r="E249" i="7"/>
  <c r="E250" i="7"/>
  <c r="E252" i="7"/>
  <c r="E253" i="7"/>
  <c r="E254" i="7"/>
  <c r="E256" i="7"/>
  <c r="E257" i="7"/>
  <c r="E258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4" i="7"/>
  <c r="E275" i="7"/>
  <c r="E276" i="7"/>
  <c r="E277" i="7"/>
  <c r="E278" i="7"/>
  <c r="E279" i="7"/>
  <c r="E283" i="7"/>
  <c r="E284" i="7"/>
  <c r="E285" i="7"/>
  <c r="E287" i="7"/>
  <c r="E288" i="7"/>
  <c r="E289" i="7"/>
  <c r="E290" i="7"/>
  <c r="E291" i="7"/>
  <c r="E292" i="7"/>
  <c r="E294" i="7"/>
  <c r="E295" i="7"/>
  <c r="E296" i="7"/>
  <c r="E298" i="7"/>
  <c r="E299" i="7"/>
  <c r="E300" i="7"/>
  <c r="E303" i="7"/>
  <c r="E304" i="7"/>
  <c r="E305" i="7"/>
  <c r="E308" i="7"/>
  <c r="E309" i="7"/>
  <c r="E310" i="7"/>
  <c r="E6" i="7"/>
  <c r="G10" i="1" l="1"/>
  <c r="G11" i="1"/>
  <c r="G12" i="1"/>
  <c r="G13" i="1"/>
  <c r="G9" i="1"/>
  <c r="F10" i="1"/>
  <c r="F11" i="1"/>
  <c r="F12" i="1"/>
  <c r="F13" i="1"/>
  <c r="F9" i="1"/>
</calcChain>
</file>

<file path=xl/sharedStrings.xml><?xml version="1.0" encoding="utf-8"?>
<sst xmlns="http://schemas.openxmlformats.org/spreadsheetml/2006/main" count="579" uniqueCount="277">
  <si>
    <t>Oznaka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</si>
  <si>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</si>
  <si>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</si>
  <si>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</si>
  <si>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</si>
  <si>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</si>
  <si>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VIŠAK/MANJAK PRIHODA prenešeni (+/-)</t>
  </si>
  <si>
    <t>VIŠAK/MANJAK PRIHODA</t>
  </si>
  <si>
    <t>Ostvarenje 
1.1.-30.6.2023.</t>
  </si>
  <si>
    <t>Izvorni plan 2024.</t>
  </si>
  <si>
    <t>Rebalans 1 2024.</t>
  </si>
  <si>
    <t>Ostvarenje 
1.1.-30.6.2024.</t>
  </si>
  <si>
    <t>INDEKS 5/2*100</t>
  </si>
  <si>
    <t>INDEKS
5/4*100</t>
  </si>
  <si>
    <t>Na temelju članka 37. Statuta Mješovite industrijsko-obrtnička škole Školski odbor na 
sjednici 12. 7. 2024. godine donosi POLUGODIŠNJI IZVJEŠTAJ O IZVRŠENJU FINANCIJSKOG PLANA:</t>
  </si>
  <si>
    <t>I. OPĆI DIO</t>
  </si>
  <si>
    <t>IZVJEŠTAJ RAČUNA FINANCIRANJA PO IZVORIMA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</si>
  <si>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</si>
  <si>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</si>
  <si>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</si>
  <si>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</si>
  <si>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</si>
  <si>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</si>
  <si>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</si>
  <si>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</si>
  <si>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</si>
  <si>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Ostvarenje 01.01.-30.6.2023.</t>
  </si>
  <si>
    <t>I Rebalans 2024.</t>
  </si>
  <si>
    <t>Ostvarenje 01.01.-30.6.2024.</t>
  </si>
  <si>
    <t>IZVJEŠTAJ RAČUNA FINANCIRANJA PO EKONOMSKOJ KLASIFIKACIJI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</si>
  <si>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</si>
  <si>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</si>
  <si>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</si>
  <si>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</si>
  <si>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</si>
  <si>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</si>
  <si>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</si>
  <si>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</si>
  <si>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međunarodnih organizacija, institucija i tijela EU te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</si>
  <si>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</si>
  <si>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</si>
  <si>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</si>
  <si>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</si>
  <si>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</si>
  <si>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</si>
  <si>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</si>
  <si>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</si>
  <si>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</si>
  <si>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</si>
  <si>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</si>
  <si>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</si>
  <si>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</si>
  <si>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II POSEBNI DIO</t>
  </si>
  <si>
    <t>OPĆI DIO</t>
  </si>
  <si>
    <t>PRIHODI POSLOVANJA</t>
  </si>
  <si>
    <t>B) RAČUN PRIHODA I RASHODA - IZVORI FINANCIRANJA</t>
  </si>
  <si>
    <t>B) RAČUN PRIHODA I RASHODA - EKONOMSKA KLASIFIKACIJA</t>
  </si>
  <si>
    <t>B) RAČUN PRIHODA I RASHODA - FUNKCIJSKA KLASIFIKACIJA</t>
  </si>
  <si>
    <t xml:space="preserve">C) RAČUN FINANCIRANJA </t>
  </si>
  <si>
    <t>SVEUKUPNO RASHODI I IZDACI</t>
  </si>
  <si>
    <t>34 MIOŠ KARLOVAC</t>
  </si>
  <si>
    <t>123 Zakonski standard javnih ustanova SŠ</t>
  </si>
  <si>
    <t>A100037 Odgojnoobrazovno, administrativno i tehničko osoblje</t>
  </si>
  <si>
    <t>05 Pomoći</t>
  </si>
  <si>
    <t>321 Naknade troškova zaposlenima</t>
  </si>
  <si>
    <t>PR8389 Naknade troškova zaposlenima</t>
  </si>
  <si>
    <t>3211 Službena putovanja</t>
  </si>
  <si>
    <t>3213 Stručno usavršavanje zaposlenika</t>
  </si>
  <si>
    <t>3214 Ostale naknade troškova zaposlenima</t>
  </si>
  <si>
    <t>322 Rashodi za materijal i energiju</t>
  </si>
  <si>
    <t>PR8390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</si>
  <si>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</si>
  <si>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</si>
  <si>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</si>
  <si>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</si>
  <si>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</si>
  <si>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</si>
  <si>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</si>
  <si>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PR8391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</si>
  <si>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</si>
  <si>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</si>
  <si>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</si>
  <si>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</si>
  <si>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</si>
  <si>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3237 Intelektualne i osobne usluge</t>
  </si>
  <si>
    <t>3238 Računalne usluge</t>
  </si>
  <si>
    <t>3239 Ostale usluge</t>
  </si>
  <si>
    <t>329 Ostali nespomenuti rashodi poslovanja</t>
  </si>
  <si>
    <t>PR8392 Ostali nespomenuti rashodi poslovanja</t>
  </si>
  <si>
    <t>3293 Reprezentacija</t>
  </si>
  <si>
    <t>3294 Članarine</t>
  </si>
  <si>
    <t>3295 Pristojbe i naknade</t>
  </si>
  <si>
    <t>3299 Ostali nespomenuti rashodi poslovanja</t>
  </si>
  <si>
    <t>343 Ostali financijski rashodi</t>
  </si>
  <si>
    <t>PR8393 Ostali financijski rashodi</t>
  </si>
  <si>
    <t>3431 Bankarske usluge i usluge platnog prometa</t>
  </si>
  <si>
    <t>A100037A Odgojnoobrazovno, administrativno i tehničko osoblje - POSEBNI DIO</t>
  </si>
  <si>
    <t>PR8394A Naknade troškova zaposlenima</t>
  </si>
  <si>
    <t>3212 Naknade za prijevoz, za rad na terenu i odvojeni život</t>
  </si>
  <si>
    <t>PR8394B Rashodi za materijal i energiju</t>
  </si>
  <si>
    <t>PR8394D Rashodi za usluge</t>
  </si>
  <si>
    <t>3236 Zdravstvene i veterinarske usluge</t>
  </si>
  <si>
    <t>A100038 Operativni plan TIO - SŠ</t>
  </si>
  <si>
    <t>PR8397 Rashodi za usluge</t>
  </si>
  <si>
    <t>125 Program javnih potreba iznad standarda - vlastiti prihodi</t>
  </si>
  <si>
    <t>A100042 Javne potrebe iznad standarda-vlastiti prihodi</t>
  </si>
  <si>
    <t>03 Vlastiti prihodi</t>
  </si>
  <si>
    <t>311 Plaće (Bruto)</t>
  </si>
  <si>
    <t>VR8403T Plaće (Bruto)</t>
  </si>
  <si>
    <t>312 Ostali rashodi za zaposlene</t>
  </si>
  <si>
    <t>VR8402P Ostali rashodi za zaposlene</t>
  </si>
  <si>
    <t>313 Doprinosi na plaće</t>
  </si>
  <si>
    <t>VR8403U Doprinosi na plaće</t>
  </si>
  <si>
    <t>VR8402B Naknade troškova zaposlenima</t>
  </si>
  <si>
    <t>VR8402 Rashodi za materijal i energiju</t>
  </si>
  <si>
    <t>VR8402C Rashodi za usluge</t>
  </si>
  <si>
    <t>VR8402A Ostali nespomenuti rashodi poslovanja</t>
  </si>
  <si>
    <t>VR8402K Ostali financijski rashodi</t>
  </si>
  <si>
    <t>3433 Zatezne kamate</t>
  </si>
  <si>
    <t>372 Ostale naknade građanima i kućanstvima iz proračuna</t>
  </si>
  <si>
    <t>VR8404 Ostale naknade građanima i kućanstvima iz proračuna</t>
  </si>
  <si>
    <t>422 Postrojenja i oprema</t>
  </si>
  <si>
    <t>VR8403 Postrojenja i oprema</t>
  </si>
  <si>
    <t>4221 Uredska oprema i namještaj</t>
  </si>
  <si>
    <t>4227 Uređaji, strojevi i oprema za ostale namjene</t>
  </si>
  <si>
    <t>424 Knjige, umjetnička djela i ostale izložbene vrijednosti</t>
  </si>
  <si>
    <t>VR8403S Knjige, umjetnička djela i ostale izložbene vrijednosti</t>
  </si>
  <si>
    <t>141 Javne potrebe iznad zakonskog standarda SŠ</t>
  </si>
  <si>
    <t>A100078 Županijske javne potrebe SŠ</t>
  </si>
  <si>
    <t>01 Opći prihodi i primici</t>
  </si>
  <si>
    <t>PR8401 Ostali nespomenuti rashodi poslovanja</t>
  </si>
  <si>
    <t>PR8400I Knjige, umjetnička djela i ostale izložbene vrijednosti</t>
  </si>
  <si>
    <t>451 Dodatna ulaganja na građevinskim objektima</t>
  </si>
  <si>
    <t>PR8400C Dodatna ulaganja na građevinskim objektima</t>
  </si>
  <si>
    <t>A100142B Prihodi od nefinancijske imovine i nadoknade štete s osnova osiguranja</t>
  </si>
  <si>
    <t>711 Prihodi od nefinancijske imovine i nadoknade štete s osnova osiguranja</t>
  </si>
  <si>
    <t>VR8403Z Postrojenja i oprema</t>
  </si>
  <si>
    <t>VR8403Š Dodatna ulaganja na građevinskim objektima</t>
  </si>
  <si>
    <t>A100159A Javne potrebe iznad standarda - donacije</t>
  </si>
  <si>
    <t>611 Donacije</t>
  </si>
  <si>
    <t>VR8403A Naknade troškova zaposlenima</t>
  </si>
  <si>
    <t>VR8400 Rashodi za materijal i energiju</t>
  </si>
  <si>
    <t>VR8402Z Rashodi za usluge</t>
  </si>
  <si>
    <t>VR8400A Ostali nespomenuti rashodi poslovanja</t>
  </si>
  <si>
    <t>VR8404A Ostale naknade građanima i kućanstvima iz proračuna</t>
  </si>
  <si>
    <t>VR8403B Postrojenja i oprema</t>
  </si>
  <si>
    <t>VR8403C Knjige, umjetnička djela i ostale izložbene vrijednosti</t>
  </si>
  <si>
    <t>A100161A Javne potrebe iznad standarda - OSTALO</t>
  </si>
  <si>
    <t>432 PRIHODI ZA POSEBNE NAMJENE - korisnici</t>
  </si>
  <si>
    <t>VR8403O Rashodi za materijal i energiju</t>
  </si>
  <si>
    <t>VR8403P Rashodi za usluge</t>
  </si>
  <si>
    <t>VR8403Q Ostali nespomenuti rashodi poslovanja</t>
  </si>
  <si>
    <t>VR8404B Ostale naknade građanima i kućanstvima iz proračuna</t>
  </si>
  <si>
    <t>3722 Naknade građanima i kućanstvima u naravi</t>
  </si>
  <si>
    <t>A100162A Prijenos sredstava od nenadležnih proračuna</t>
  </si>
  <si>
    <t>503 POMOĆI IZ NENADLEŽNIH PRORAČUNA - KORISNICI</t>
  </si>
  <si>
    <t>VR8401V Plaće (Bruto)</t>
  </si>
  <si>
    <t>3111 Plaće za redovan rad</t>
  </si>
  <si>
    <t>VR8401X Doprinosi na plaće</t>
  </si>
  <si>
    <t>3132 Doprinosi za obvezno zdravstveno osiguranje</t>
  </si>
  <si>
    <t>VR8401Q Naknade troškova zaposlenima</t>
  </si>
  <si>
    <t>VR8402X Rashodi za materijal i energiju</t>
  </si>
  <si>
    <t>VR8401T Rashodi za usluge</t>
  </si>
  <si>
    <t>VR8401Y Ostale naknade građanima i kućanstvima iz proračuna</t>
  </si>
  <si>
    <t>381 Tekuće donacije</t>
  </si>
  <si>
    <t>VR8501E Tekuće donacije</t>
  </si>
  <si>
    <t>3812 Tekuće donacije u naravi</t>
  </si>
  <si>
    <t>VR8401O Postrojenja i oprema</t>
  </si>
  <si>
    <t>VR8402G Knjige, umjetnička djela i ostale izložbene vrijednosti</t>
  </si>
  <si>
    <t>VR8502 Dodatna ulaganja na građevinskim objektima</t>
  </si>
  <si>
    <t>A100163A Javne potrebe iznad standarda - EU PROJEKTI</t>
  </si>
  <si>
    <t>560 POMOĆI-FOND EU KORISNICI</t>
  </si>
  <si>
    <t>VR8402L Naknade troškova zaposlenima</t>
  </si>
  <si>
    <t>VR8402M Rashodi za usluge</t>
  </si>
  <si>
    <t>324 Naknade troškova osobama izvan radnog odnosa</t>
  </si>
  <si>
    <t>VR8402N Naknade troškova osobama izvan radnog odnosa</t>
  </si>
  <si>
    <t>3241 Naknade troškova osobama izvan radnog odnosa</t>
  </si>
  <si>
    <t>VR8402O Ostali nespomenuti rashodi poslovanja</t>
  </si>
  <si>
    <t>3292 Premije osiguranja</t>
  </si>
  <si>
    <t>A100166A Prihod od financijske imovine - korisnici</t>
  </si>
  <si>
    <t>1110 OPĆI PRIHODI I PRIMICI KORISNICI</t>
  </si>
  <si>
    <t>VR8402S Ostali financijski rashodi</t>
  </si>
  <si>
    <t>A100218 Financiranje deficitarnih zanimanja</t>
  </si>
  <si>
    <t>PR8400H Naknade troškova zaposlenima</t>
  </si>
  <si>
    <t>PR8400D Ostale naknade građanima i kućanstvima iz proračuna</t>
  </si>
  <si>
    <t>157 Javne potrebe iznad zakonskog standarda u školstvu - ostali korisnici</t>
  </si>
  <si>
    <t>A100208 KARADAR</t>
  </si>
  <si>
    <t>PR8396A Rashodi za materijal i energiju</t>
  </si>
  <si>
    <t>PR8396B Rashodi za usluge</t>
  </si>
  <si>
    <t>201 MZOS- Plaće SŠ</t>
  </si>
  <si>
    <t>A200201 MZOS- Plaće SŠ</t>
  </si>
  <si>
    <t>512 Pomoći iz državnog proračuna - plaće MZOS</t>
  </si>
  <si>
    <t>DR8535 Plaće (Bruto)</t>
  </si>
  <si>
    <t>DR8536 Ostali rashodi za zaposlene</t>
  </si>
  <si>
    <t>3121 Ostali rashodi za zaposlene</t>
  </si>
  <si>
    <t>DR8537 Doprinosi na plaće</t>
  </si>
  <si>
    <t>3133 Doprinosi za obvezno osiguranje u slučaju nezaposlenosti</t>
  </si>
  <si>
    <t>DR8538A Ostali nespomenuti rashodi poslovanja</t>
  </si>
  <si>
    <t>3296 troškovi sudskih postupaka</t>
  </si>
  <si>
    <t>DR8538B Ostali financijski rashodi</t>
  </si>
  <si>
    <t>Ostvarenje 1.1.-30.6.2024.</t>
  </si>
  <si>
    <t>56 Fondovi EU-a</t>
  </si>
  <si>
    <t>34 MIOŠ KARLOVAC PO IZVORIMA UKUPNO</t>
  </si>
  <si>
    <t>0 Javnost</t>
  </si>
  <si>
    <t>09 OBRAZOVANJE</t>
  </si>
  <si>
    <t>092 Srednjoškolsko obrazovanje</t>
  </si>
  <si>
    <t>0922 Više srednjoškolsko obrazovanje</t>
  </si>
  <si>
    <t>096 Dodatne usluge u obrazovanju</t>
  </si>
  <si>
    <t>0960 Dodatne usluge u obrazovanju</t>
  </si>
  <si>
    <t>INDEKS 5/4*100</t>
  </si>
  <si>
    <t>PRIHODI</t>
  </si>
  <si>
    <t>SVEUKUPNO PRIHODI I PRIMITCI</t>
  </si>
  <si>
    <t>1 OPĆI PRIHODI I PRIMICI</t>
  </si>
  <si>
    <t>11 Opći prihodi i primici</t>
  </si>
  <si>
    <t>4 Prihodi za posebne namjene</t>
  </si>
  <si>
    <t>5 POMOĆI</t>
  </si>
  <si>
    <t>51 Pomoći</t>
  </si>
  <si>
    <t>6 DONACIJE</t>
  </si>
  <si>
    <t>61 Donacije</t>
  </si>
  <si>
    <t>7 Namjenski primici od zaduživanja</t>
  </si>
  <si>
    <t>71 Namjenski primici od zaduživanja</t>
  </si>
  <si>
    <t>RASHODI</t>
  </si>
  <si>
    <t>Ostvarenje preth. god. 1.1.-30.6.2023.</t>
  </si>
  <si>
    <t>Ostvarenje1.1.-30.6.2024.</t>
  </si>
  <si>
    <t>63 Pomoći iz inozemstva i od subjekata unutar općeg proračuna</t>
  </si>
  <si>
    <t>636 Pomoći proračunskim korisnicima iz proračuna koji im nije nadležan</t>
  </si>
  <si>
    <t>638 Pomoći temeljem prijenosa EU sredstava</t>
  </si>
  <si>
    <t>64 Prihodi od imovine</t>
  </si>
  <si>
    <t>641 Prihodi od financijske imovine</t>
  </si>
  <si>
    <t>65 Prihodi od upravnih i administrativnih pristojbi, pristojbi po posebnim propisima i naknada</t>
  </si>
  <si>
    <t>652 Prihodi po posebnim propisima</t>
  </si>
  <si>
    <t>66 Prihodi od prodaje proizvoda i robe te pruženih usluga i prihodi od donacija te povrati po protestiranim jamstvima</t>
  </si>
  <si>
    <t>661 Prihodi od prodaje proizvoda i robe te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</si>
  <si>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</si>
  <si>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</si>
  <si>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</si>
  <si>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72 Prihodi od prodaje proizvedene dugotrajne imovine</t>
  </si>
  <si>
    <t>721 Prihodi od prodaje građevinskih objekata</t>
  </si>
  <si>
    <t>9 Vlastiti izvori</t>
  </si>
  <si>
    <t>92 Rezultat poslovanja</t>
  </si>
  <si>
    <t>922 Višak/manjak prihoda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</si>
  <si>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</si>
  <si>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</si>
  <si>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</si>
  <si>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</si>
  <si>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</si>
  <si>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</si>
  <si>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45 Rashodi za dodatna ulaganja na nefinancijskoj imovini</t>
  </si>
  <si>
    <t>6361 Tekuće pomoći proračunskim korisnicima iz proračuna koji im nije nadležan</t>
  </si>
  <si>
    <t>6413 Kamate na oročena sredstva i depozite po viđenju</t>
  </si>
  <si>
    <t>6526 Ostali nespomenuti prihodi</t>
  </si>
  <si>
    <t>6614 Prihodi od prodaje proizvoda i robe</t>
  </si>
  <si>
    <t>6615 Prihodi od pruženih usluga</t>
  </si>
  <si>
    <t>6631 Tekuće donacije</t>
  </si>
  <si>
    <t>6711 Prihodi iz nadležnog proračuna za financiranje rashoda poslovanja</t>
  </si>
  <si>
    <t>7211 Stambeni objekti</t>
  </si>
  <si>
    <t>KLASA: 400-04/24-01/</t>
  </si>
  <si>
    <t>RAVNATELJICA:</t>
  </si>
  <si>
    <t>PREDSJEDNICA ŠKOLSKOG ODBORA:</t>
  </si>
  <si>
    <t>URBROJ: 2133-48-01-24-01</t>
  </si>
  <si>
    <t>Snježana Erdeljac</t>
  </si>
  <si>
    <t>M.P.</t>
  </si>
  <si>
    <t>Kristinka Jurčević</t>
  </si>
  <si>
    <t>Karlovac, 12.7.2024.</t>
  </si>
  <si>
    <t>INDEKS 
4/2*100</t>
  </si>
  <si>
    <t>INDEKS 
4/3*100</t>
  </si>
  <si>
    <t>INDEKS 8/5*100</t>
  </si>
  <si>
    <t>INDEKS 8/7*100</t>
  </si>
  <si>
    <t>B. SAŽETAK RAČUNA FINANCIRANJA</t>
  </si>
  <si>
    <t>A. SAŽETAK RAČUNA PRIHODA I RASHODA</t>
  </si>
  <si>
    <t>8 Primici od financijske imovine i zaduživanja</t>
  </si>
  <si>
    <t>5 Izdaci za financijsku imovinu i otplate zajmova</t>
  </si>
  <si>
    <t>Neto financiranje</t>
  </si>
  <si>
    <t>Višak/manjak + neto financiranje</t>
  </si>
  <si>
    <t>PRIJENOS VIŠAK/MANJAK U SLJEDEĆE RAZDOBLJE</t>
  </si>
  <si>
    <t>VIŠAK/MANJAK + NETO FINANCIRANJE + PRIJENOS VIŠKA/MANJKA IZ PRETHODNIH GODINA U SLJEDEĆE RAZDOBLJE</t>
  </si>
  <si>
    <t>C. PRENESENI VIŠAK ILI PRENESENI 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</si>
</sst>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8B4513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4A46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wrapText="1" indent="1"/>
    </xf>
    <xf numFmtId="0" fontId="2" fillId="2" borderId="2" xfId="0" applyFont="1" applyFill="1" applyBorder="1" applyAlignment="1">
      <alignment horizontal="left" wrapText="1" indent="1"/>
    </xf>
    <xf numFmtId="4" fontId="2" fillId="2" borderId="2" xfId="0" applyNumberFormat="1" applyFont="1" applyFill="1" applyBorder="1" applyAlignment="1">
      <alignment horizontal="right" wrapText="1" indent="1"/>
    </xf>
    <xf numFmtId="0" fontId="2" fillId="2" borderId="2" xfId="0" applyFont="1" applyFill="1" applyBorder="1" applyAlignment="1">
      <alignment horizontal="right" wrapText="1" indent="1"/>
    </xf>
    <xf numFmtId="0" fontId="1" fillId="0" borderId="0" xfId="0" applyFont="1" applyBorder="1" applyAlignment="1">
      <alignment horizontal="center" vertical="center" wrapText="1" indent="1"/>
    </xf>
    <xf numFmtId="2" fontId="2" fillId="2" borderId="2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5" fillId="4" borderId="3" xfId="0" applyNumberFormat="1" applyFont="1" applyFill="1" applyBorder="1" applyAlignment="1" applyProtection="1">
      <alignment horizontal="left" vertical="center" wrapText="1"/>
    </xf>
    <xf numFmtId="0" fontId="5" fillId="4" borderId="3" xfId="0" quotePrefix="1" applyFont="1" applyFill="1" applyBorder="1" applyAlignment="1">
      <alignment horizontal="left" vertical="center"/>
    </xf>
    <xf numFmtId="0" fontId="6" fillId="4" borderId="3" xfId="0" quotePrefix="1" applyFont="1" applyFill="1" applyBorder="1" applyAlignment="1">
      <alignment horizontal="left" vertical="center"/>
    </xf>
    <xf numFmtId="0" fontId="6" fillId="4" borderId="3" xfId="0" quotePrefix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 applyProtection="1">
      <alignment horizontal="left" vertical="center"/>
    </xf>
    <xf numFmtId="0" fontId="4" fillId="4" borderId="3" xfId="0" applyNumberFormat="1" applyFont="1" applyFill="1" applyBorder="1" applyAlignment="1" applyProtection="1">
      <alignment vertical="center" wrapText="1"/>
    </xf>
    <xf numFmtId="0" fontId="5" fillId="4" borderId="3" xfId="0" applyNumberFormat="1" applyFont="1" applyFill="1" applyBorder="1" applyAlignment="1" applyProtection="1">
      <alignment vertical="center" wrapText="1"/>
    </xf>
    <xf numFmtId="0" fontId="6" fillId="4" borderId="3" xfId="0" applyFont="1" applyFill="1" applyBorder="1" applyAlignment="1">
      <alignment horizontal="left" vertical="center"/>
    </xf>
    <xf numFmtId="16" fontId="3" fillId="3" borderId="4" xfId="0" applyNumberFormat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3" xfId="1" applyFont="1" applyFill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4" borderId="3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wrapText="1"/>
    </xf>
    <xf numFmtId="0" fontId="5" fillId="0" borderId="3" xfId="2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 wrapText="1" indent="1"/>
    </xf>
    <xf numFmtId="4" fontId="2" fillId="5" borderId="2" xfId="0" applyNumberFormat="1" applyFont="1" applyFill="1" applyBorder="1" applyAlignment="1">
      <alignment horizontal="right" wrapText="1" indent="1"/>
    </xf>
    <xf numFmtId="0" fontId="2" fillId="6" borderId="2" xfId="0" applyFont="1" applyFill="1" applyBorder="1" applyAlignment="1">
      <alignment horizontal="left" wrapText="1" indent="1"/>
    </xf>
    <xf numFmtId="4" fontId="2" fillId="6" borderId="2" xfId="0" applyNumberFormat="1" applyFont="1" applyFill="1" applyBorder="1" applyAlignment="1">
      <alignment horizontal="right" wrapText="1" indent="1"/>
    </xf>
    <xf numFmtId="0" fontId="2" fillId="7" borderId="2" xfId="0" applyFont="1" applyFill="1" applyBorder="1" applyAlignment="1">
      <alignment horizontal="left" wrapText="1" indent="1"/>
    </xf>
    <xf numFmtId="4" fontId="2" fillId="7" borderId="2" xfId="0" applyNumberFormat="1" applyFont="1" applyFill="1" applyBorder="1" applyAlignment="1">
      <alignment horizontal="right" wrapText="1" indent="1"/>
    </xf>
    <xf numFmtId="0" fontId="8" fillId="8" borderId="2" xfId="0" applyFont="1" applyFill="1" applyBorder="1" applyAlignment="1">
      <alignment horizontal="left" wrapText="1" indent="1"/>
    </xf>
    <xf numFmtId="4" fontId="8" fillId="8" borderId="2" xfId="0" applyNumberFormat="1" applyFont="1" applyFill="1" applyBorder="1" applyAlignment="1">
      <alignment horizontal="right" wrapText="1" indent="1"/>
    </xf>
    <xf numFmtId="0" fontId="9" fillId="7" borderId="2" xfId="0" applyFont="1" applyFill="1" applyBorder="1" applyAlignment="1">
      <alignment horizontal="left" wrapText="1" indent="1"/>
    </xf>
    <xf numFmtId="4" fontId="9" fillId="7" borderId="2" xfId="0" applyNumberFormat="1" applyFont="1" applyFill="1" applyBorder="1" applyAlignment="1">
      <alignment horizontal="right" wrapText="1" indent="1"/>
    </xf>
    <xf numFmtId="0" fontId="9" fillId="7" borderId="2" xfId="0" applyFont="1" applyFill="1" applyBorder="1" applyAlignment="1">
      <alignment horizontal="right" wrapText="1" indent="1"/>
    </xf>
    <xf numFmtId="0" fontId="2" fillId="7" borderId="2" xfId="0" applyFont="1" applyFill="1" applyBorder="1" applyAlignment="1">
      <alignment horizontal="right" wrapText="1" indent="1"/>
    </xf>
    <xf numFmtId="0" fontId="8" fillId="8" borderId="2" xfId="0" applyFont="1" applyFill="1" applyBorder="1" applyAlignment="1">
      <alignment horizontal="right" wrapText="1" indent="1"/>
    </xf>
    <xf numFmtId="3" fontId="2" fillId="2" borderId="2" xfId="0" applyNumberFormat="1" applyFont="1" applyFill="1" applyBorder="1" applyAlignment="1">
      <alignment horizontal="right" wrapText="1" indent="1"/>
    </xf>
    <xf numFmtId="3" fontId="2" fillId="5" borderId="2" xfId="0" applyNumberFormat="1" applyFont="1" applyFill="1" applyBorder="1" applyAlignment="1">
      <alignment horizontal="right" wrapText="1" indent="1"/>
    </xf>
    <xf numFmtId="3" fontId="9" fillId="7" borderId="2" xfId="0" applyNumberFormat="1" applyFont="1" applyFill="1" applyBorder="1" applyAlignment="1">
      <alignment horizontal="right" wrapText="1" indent="1"/>
    </xf>
    <xf numFmtId="3" fontId="2" fillId="2" borderId="2" xfId="0" applyNumberFormat="1" applyFont="1" applyFill="1" applyBorder="1" applyAlignment="1">
      <alignment horizontal="left" wrapText="1" indent="1"/>
    </xf>
    <xf numFmtId="3" fontId="9" fillId="7" borderId="2" xfId="0" applyNumberFormat="1" applyFont="1" applyFill="1" applyBorder="1" applyAlignment="1">
      <alignment horizontal="left" wrapText="1" indent="1"/>
    </xf>
    <xf numFmtId="3" fontId="2" fillId="2" borderId="2" xfId="0" applyNumberFormat="1" applyFont="1" applyFill="1" applyBorder="1" applyAlignment="1">
      <alignment horizontal="center" wrapText="1"/>
    </xf>
    <xf numFmtId="3" fontId="2" fillId="5" borderId="2" xfId="0" applyNumberFormat="1" applyFont="1" applyFill="1" applyBorder="1" applyAlignment="1">
      <alignment horizontal="center" wrapText="1"/>
    </xf>
    <xf numFmtId="3" fontId="2" fillId="6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 wrapText="1"/>
    </xf>
    <xf numFmtId="3" fontId="8" fillId="8" borderId="2" xfId="0" applyNumberFormat="1" applyFont="1" applyFill="1" applyBorder="1" applyAlignment="1">
      <alignment horizontal="center" wrapText="1"/>
    </xf>
    <xf numFmtId="3" fontId="9" fillId="7" borderId="2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 indent="1"/>
    </xf>
    <xf numFmtId="0" fontId="9" fillId="9" borderId="2" xfId="0" applyFont="1" applyFill="1" applyBorder="1" applyAlignment="1">
      <alignment horizontal="left" wrapText="1" indent="1"/>
    </xf>
    <xf numFmtId="4" fontId="9" fillId="9" borderId="2" xfId="0" applyNumberFormat="1" applyFont="1" applyFill="1" applyBorder="1" applyAlignment="1">
      <alignment horizontal="right" wrapText="1" indent="1"/>
    </xf>
    <xf numFmtId="0" fontId="9" fillId="10" borderId="2" xfId="0" applyFont="1" applyFill="1" applyBorder="1" applyAlignment="1">
      <alignment horizontal="left" wrapText="1" indent="1"/>
    </xf>
    <xf numFmtId="4" fontId="9" fillId="10" borderId="2" xfId="0" applyNumberFormat="1" applyFont="1" applyFill="1" applyBorder="1" applyAlignment="1">
      <alignment horizontal="right" wrapText="1" indent="1"/>
    </xf>
    <xf numFmtId="0" fontId="9" fillId="10" borderId="2" xfId="0" applyFont="1" applyFill="1" applyBorder="1" applyAlignment="1">
      <alignment horizontal="right" wrapText="1" indent="1"/>
    </xf>
    <xf numFmtId="0" fontId="9" fillId="9" borderId="2" xfId="0" applyFont="1" applyFill="1" applyBorder="1" applyAlignment="1">
      <alignment horizontal="right" wrapText="1" indent="1"/>
    </xf>
    <xf numFmtId="3" fontId="9" fillId="9" borderId="2" xfId="0" applyNumberFormat="1" applyFont="1" applyFill="1" applyBorder="1" applyAlignment="1">
      <alignment horizontal="right" wrapText="1" indent="1"/>
    </xf>
    <xf numFmtId="3" fontId="9" fillId="10" borderId="2" xfId="0" applyNumberFormat="1" applyFont="1" applyFill="1" applyBorder="1" applyAlignment="1">
      <alignment horizontal="right" wrapText="1" indent="1"/>
    </xf>
    <xf numFmtId="3" fontId="9" fillId="10" borderId="2" xfId="0" applyNumberFormat="1" applyFont="1" applyFill="1" applyBorder="1" applyAlignment="1">
      <alignment horizontal="left" wrapText="1" indent="1"/>
    </xf>
    <xf numFmtId="3" fontId="9" fillId="9" borderId="2" xfId="0" applyNumberFormat="1" applyFont="1" applyFill="1" applyBorder="1" applyAlignment="1">
      <alignment horizontal="center" wrapText="1"/>
    </xf>
    <xf numFmtId="3" fontId="9" fillId="10" borderId="2" xfId="0" applyNumberFormat="1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left" wrapText="1" indent="1"/>
    </xf>
    <xf numFmtId="4" fontId="2" fillId="11" borderId="2" xfId="0" applyNumberFormat="1" applyFont="1" applyFill="1" applyBorder="1" applyAlignment="1">
      <alignment horizontal="right" wrapText="1" indent="1"/>
    </xf>
    <xf numFmtId="3" fontId="2" fillId="11" borderId="2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right" wrapText="1" indent="1"/>
    </xf>
    <xf numFmtId="3" fontId="2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12" borderId="2" xfId="0" applyFont="1" applyFill="1" applyBorder="1" applyAlignment="1">
      <alignment horizontal="left" wrapText="1" indent="1"/>
    </xf>
    <xf numFmtId="0" fontId="2" fillId="12" borderId="2" xfId="0" applyFont="1" applyFill="1" applyBorder="1" applyAlignment="1">
      <alignment horizontal="left" wrapText="1" indent="1"/>
    </xf>
    <xf numFmtId="4" fontId="2" fillId="12" borderId="2" xfId="0" applyNumberFormat="1" applyFont="1" applyFill="1" applyBorder="1" applyAlignment="1">
      <alignment horizontal="right" wrapText="1" indent="1"/>
    </xf>
    <xf numFmtId="0" fontId="8" fillId="12" borderId="2" xfId="0" applyFont="1" applyFill="1" applyBorder="1" applyAlignment="1">
      <alignment horizontal="left" wrapText="1" indent="1"/>
    </xf>
    <xf numFmtId="4" fontId="8" fillId="12" borderId="2" xfId="0" applyNumberFormat="1" applyFont="1" applyFill="1" applyBorder="1" applyAlignment="1">
      <alignment horizontal="right" wrapText="1" indent="1"/>
    </xf>
    <xf numFmtId="3" fontId="8" fillId="12" borderId="2" xfId="0" applyNumberFormat="1" applyFont="1" applyFill="1" applyBorder="1" applyAlignment="1">
      <alignment horizontal="right" wrapText="1" indent="1"/>
    </xf>
    <xf numFmtId="0" fontId="8" fillId="12" borderId="2" xfId="0" applyFont="1" applyFill="1" applyBorder="1" applyAlignment="1">
      <alignment horizontal="right" wrapText="1" indent="1"/>
    </xf>
    <xf numFmtId="3" fontId="8" fillId="12" borderId="2" xfId="0" applyNumberFormat="1" applyFont="1" applyFill="1" applyBorder="1" applyAlignment="1">
      <alignment horizontal="left" wrapText="1" indent="1"/>
    </xf>
    <xf numFmtId="3" fontId="2" fillId="12" borderId="2" xfId="0" applyNumberFormat="1" applyFont="1" applyFill="1" applyBorder="1" applyAlignment="1">
      <alignment horizontal="left" wrapText="1" indent="1"/>
    </xf>
    <xf numFmtId="0" fontId="2" fillId="12" borderId="2" xfId="0" applyFont="1" applyFill="1" applyBorder="1" applyAlignment="1">
      <alignment horizontal="right" wrapText="1" indent="1"/>
    </xf>
    <xf numFmtId="3" fontId="2" fillId="12" borderId="2" xfId="0" applyNumberFormat="1" applyFont="1" applyFill="1" applyBorder="1" applyAlignment="1">
      <alignment horizontal="right" wrapText="1" indent="1"/>
    </xf>
  </cellXfs>
  <cellStyles count="3">
    <cellStyle name="Normalno" xfId="0" builtinId="0"/>
    <cellStyle name="Obično_List6" xfId="2" xr:uid="{C5766CD5-F6C2-48D5-B583-956528FD0345}"/>
    <cellStyle name="Obično_List9" xfId="1" xr:uid="{DA6DBE5D-0B8B-4298-89E2-0A34A7A13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66F7-7EE2-41CF-A308-0C1156D10C0E}">
  <sheetPr>
    <pageSetUpPr fitToPage="1"/>
  </sheetPr>
  <dimension ref="A1:G23"/>
  <sheetViews>
    <sheetView workbookViewId="0">
      <selection activeCell="F28" sqref="F28"/>
    </sheetView>
  </sheetViews>
  <sheetFormatPr defaultRowHeight="15" x14ac:dyDescent="0.25"/>
  <cols>
    <col min="1" max="1" width="51.85546875" customWidth="1"/>
    <col min="2" max="2" width="18.7109375" customWidth="1"/>
    <col min="3" max="3" width="26" customWidth="1"/>
    <col min="4" max="4" width="22.7109375" customWidth="1"/>
    <col min="5" max="5" width="21.28515625" customWidth="1"/>
    <col min="6" max="6" width="17.7109375" customWidth="1"/>
    <col min="7" max="7" width="18.85546875" customWidth="1"/>
  </cols>
  <sheetData>
    <row r="1" spans="1:7" ht="31.5" customHeight="1" x14ac:dyDescent="0.25">
      <c r="A1" s="76" t="s">
        <v>14</v>
      </c>
      <c r="B1" s="77"/>
      <c r="C1" s="77"/>
      <c r="D1" s="77"/>
      <c r="E1" s="77"/>
      <c r="F1" s="77"/>
      <c r="G1" s="77"/>
    </row>
    <row r="2" spans="1:7" ht="14.25" customHeight="1" x14ac:dyDescent="0.25">
      <c r="A2" s="7"/>
      <c r="B2" s="8"/>
      <c r="C2" s="8"/>
      <c r="D2" s="8"/>
      <c r="E2" s="8"/>
      <c r="F2" s="8"/>
      <c r="G2" s="8"/>
    </row>
    <row r="3" spans="1:7" ht="14.25" customHeight="1" x14ac:dyDescent="0.25">
      <c r="A3" s="7"/>
      <c r="B3" s="8"/>
      <c r="C3" t="s">
        <v>15</v>
      </c>
      <c r="D3" s="8"/>
      <c r="E3" s="8"/>
      <c r="F3" s="8"/>
      <c r="G3" s="8"/>
    </row>
    <row r="4" spans="1:7" ht="14.25" customHeight="1" x14ac:dyDescent="0.25">
      <c r="A4" s="7"/>
      <c r="B4" s="8"/>
      <c r="D4" s="8"/>
      <c r="E4" s="8"/>
      <c r="F4" s="8"/>
      <c r="G4" s="8"/>
    </row>
    <row r="5" spans="1:7" ht="15.75" thickBot="1" x14ac:dyDescent="0.3"/>
    <row r="6" spans="1:7" ht="39" thickBot="1" x14ac:dyDescent="0.3">
      <c r="A6" s="1" t="s">
        <v>0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</row>
    <row r="7" spans="1: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x14ac:dyDescent="0.25">
      <c r="A8" s="78" t="s">
        <v>269</v>
      </c>
      <c r="B8" s="79"/>
      <c r="C8" s="79"/>
      <c r="D8" s="79"/>
      <c r="E8" s="79"/>
      <c r="F8" s="79"/>
      <c r="G8" s="79"/>
    </row>
    <row r="9" spans="1:7" x14ac:dyDescent="0.25">
      <c r="A9" s="2" t="s">
        <v>1</v>
      </c>
      <c r="B9" s="3">
        <v>655696.84</v>
      </c>
      <c r="C9" s="3">
        <v>1432802</v>
      </c>
      <c r="D9" s="3">
        <v>1708267.03</v>
      </c>
      <c r="E9" s="3">
        <v>802095.47</v>
      </c>
      <c r="F9" s="3">
        <f>SUM(E9/B9*100)</f>
        <v>122.32718248268515</v>
      </c>
      <c r="G9" s="3">
        <f>SUM(E9/D9*100)</f>
        <v>46.953752306511468</v>
      </c>
    </row>
    <row r="10" spans="1:7" x14ac:dyDescent="0.25">
      <c r="A10" s="2" t="s">
        <v>2</v>
      </c>
      <c r="B10" s="4">
        <v>59.14</v>
      </c>
      <c r="C10" s="4">
        <v>160</v>
      </c>
      <c r="D10" s="4">
        <v>117.37</v>
      </c>
      <c r="E10" s="4">
        <v>52.02</v>
      </c>
      <c r="F10" s="6">
        <f t="shared" ref="F10:F13" si="0">SUM(E10/B10*100)</f>
        <v>87.960771051741631</v>
      </c>
      <c r="G10" s="6">
        <f t="shared" ref="G10:G13" si="1">SUM(E10/D10*100)</f>
        <v>44.321376842464005</v>
      </c>
    </row>
    <row r="11" spans="1:7" x14ac:dyDescent="0.25">
      <c r="A11" s="2" t="s">
        <v>3</v>
      </c>
      <c r="B11" s="3">
        <v>697088.21</v>
      </c>
      <c r="C11" s="3">
        <v>1452302</v>
      </c>
      <c r="D11" s="3">
        <v>1732065.5</v>
      </c>
      <c r="E11" s="3">
        <v>823098.55</v>
      </c>
      <c r="F11" s="3">
        <f t="shared" si="0"/>
        <v>118.07667066984251</v>
      </c>
      <c r="G11" s="3">
        <f t="shared" si="1"/>
        <v>47.521213834003397</v>
      </c>
    </row>
    <row r="12" spans="1:7" x14ac:dyDescent="0.25">
      <c r="A12" s="2" t="s">
        <v>4</v>
      </c>
      <c r="B12" s="4">
        <v>150</v>
      </c>
      <c r="C12" s="3">
        <v>75570</v>
      </c>
      <c r="D12" s="3">
        <v>85033</v>
      </c>
      <c r="E12" s="3">
        <v>2369.17</v>
      </c>
      <c r="F12" s="3">
        <f t="shared" si="0"/>
        <v>1579.4466666666667</v>
      </c>
      <c r="G12" s="3">
        <f t="shared" si="1"/>
        <v>2.7861771312314043</v>
      </c>
    </row>
    <row r="13" spans="1:7" x14ac:dyDescent="0.25">
      <c r="A13" s="2" t="s">
        <v>5</v>
      </c>
      <c r="B13" s="3">
        <v>-41482.230000000003</v>
      </c>
      <c r="C13" s="3">
        <v>-94910</v>
      </c>
      <c r="D13" s="3">
        <v>-108714.1</v>
      </c>
      <c r="E13" s="3">
        <v>-23320.23</v>
      </c>
      <c r="F13" s="3">
        <f t="shared" si="0"/>
        <v>56.217397184288295</v>
      </c>
      <c r="G13" s="3">
        <f t="shared" si="1"/>
        <v>21.450970941211857</v>
      </c>
    </row>
    <row r="14" spans="1:7" x14ac:dyDescent="0.25">
      <c r="A14" s="78" t="s">
        <v>268</v>
      </c>
      <c r="B14" s="80"/>
      <c r="C14" s="80"/>
      <c r="D14" s="80"/>
      <c r="E14" s="80"/>
      <c r="F14" s="80"/>
      <c r="G14" s="80"/>
    </row>
    <row r="15" spans="1:7" x14ac:dyDescent="0.25">
      <c r="A15" s="2" t="s">
        <v>270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2" t="s">
        <v>271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x14ac:dyDescent="0.25">
      <c r="A17" s="2" t="s">
        <v>272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</row>
    <row r="18" spans="1:7" x14ac:dyDescent="0.25">
      <c r="A18" s="2" t="s">
        <v>273</v>
      </c>
      <c r="B18" s="3">
        <v>-41482.230000000003</v>
      </c>
      <c r="C18" s="3">
        <v>-94910</v>
      </c>
      <c r="D18" s="3">
        <v>-108714.1</v>
      </c>
      <c r="E18" s="3">
        <v>-23320.23</v>
      </c>
      <c r="F18" s="3"/>
      <c r="G18" s="3"/>
    </row>
    <row r="19" spans="1:7" x14ac:dyDescent="0.25">
      <c r="A19" s="78" t="s">
        <v>276</v>
      </c>
      <c r="B19" s="78"/>
      <c r="C19" s="78"/>
      <c r="D19" s="78"/>
      <c r="E19" s="78"/>
      <c r="F19" s="78"/>
      <c r="G19" s="78"/>
    </row>
    <row r="20" spans="1:7" x14ac:dyDescent="0.25">
      <c r="A20" s="2" t="s">
        <v>6</v>
      </c>
      <c r="B20" s="2"/>
      <c r="C20" s="3">
        <v>116116.31</v>
      </c>
      <c r="D20" s="3">
        <v>129920.41</v>
      </c>
      <c r="E20" s="3">
        <v>129920.41</v>
      </c>
      <c r="F20" s="2"/>
      <c r="G20" s="2"/>
    </row>
    <row r="21" spans="1:7" x14ac:dyDescent="0.25">
      <c r="A21" s="2" t="s">
        <v>7</v>
      </c>
      <c r="B21" s="3">
        <v>-41482.230000000003</v>
      </c>
      <c r="C21" s="3">
        <v>94910</v>
      </c>
      <c r="D21" s="3">
        <v>108714.1</v>
      </c>
      <c r="E21" s="3">
        <v>23320.23</v>
      </c>
      <c r="F21" s="3"/>
      <c r="G21" s="3"/>
    </row>
    <row r="22" spans="1:7" x14ac:dyDescent="0.25">
      <c r="A22" s="2" t="s">
        <v>274</v>
      </c>
      <c r="B22" s="3"/>
      <c r="C22" s="3">
        <v>21206.31</v>
      </c>
      <c r="D22" s="3">
        <v>21206.31</v>
      </c>
      <c r="E22" s="3">
        <v>21206.31</v>
      </c>
      <c r="F22" s="3"/>
      <c r="G22" s="3"/>
    </row>
    <row r="23" spans="1:7" ht="39" x14ac:dyDescent="0.25">
      <c r="A23" s="2" t="s">
        <v>275</v>
      </c>
      <c r="B23" s="3"/>
      <c r="C23" s="3">
        <v>116116.31</v>
      </c>
      <c r="D23" s="3">
        <v>129920.41</v>
      </c>
      <c r="E23" s="3"/>
      <c r="F23" s="3"/>
      <c r="G23" s="3"/>
    </row>
  </sheetData>
  <mergeCells count="1">
    <mergeCell ref="A1:G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D036-8A0A-43E5-8D01-9BFD69D9C9DB}">
  <dimension ref="A1:G45"/>
  <sheetViews>
    <sheetView workbookViewId="0">
      <selection activeCell="A3" sqref="A3:XFD3"/>
    </sheetView>
  </sheetViews>
  <sheetFormatPr defaultRowHeight="15" x14ac:dyDescent="0.25"/>
  <cols>
    <col min="1" max="1" width="35.28515625" customWidth="1"/>
    <col min="2" max="2" width="17" customWidth="1"/>
    <col min="3" max="3" width="16.42578125" customWidth="1"/>
    <col min="4" max="4" width="18.7109375" customWidth="1"/>
    <col min="5" max="5" width="18.28515625" customWidth="1"/>
    <col min="6" max="6" width="18" customWidth="1"/>
    <col min="7" max="7" width="15.7109375" customWidth="1"/>
    <col min="8" max="8" width="17.42578125" customWidth="1"/>
  </cols>
  <sheetData>
    <row r="1" spans="1:7" x14ac:dyDescent="0.25">
      <c r="B1" t="s">
        <v>53</v>
      </c>
    </row>
    <row r="2" spans="1:7" x14ac:dyDescent="0.25">
      <c r="B2" t="s">
        <v>55</v>
      </c>
    </row>
    <row r="3" spans="1:7" ht="15.75" thickBot="1" x14ac:dyDescent="0.3">
      <c r="A3" t="s">
        <v>210</v>
      </c>
    </row>
    <row r="4" spans="1:7" ht="51.75" thickBot="1" x14ac:dyDescent="0.3">
      <c r="A4" s="1" t="s">
        <v>0</v>
      </c>
      <c r="B4" s="1" t="s">
        <v>222</v>
      </c>
      <c r="C4" s="1" t="s">
        <v>9</v>
      </c>
      <c r="D4" s="1" t="s">
        <v>10</v>
      </c>
      <c r="E4" s="1" t="s">
        <v>223</v>
      </c>
      <c r="F4" s="1" t="s">
        <v>12</v>
      </c>
      <c r="G4" s="1" t="s">
        <v>209</v>
      </c>
    </row>
    <row r="5" spans="1:7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x14ac:dyDescent="0.25">
      <c r="A6" s="2" t="s">
        <v>211</v>
      </c>
      <c r="B6" s="3">
        <v>655755.98</v>
      </c>
      <c r="C6" s="3">
        <v>1527872</v>
      </c>
      <c r="D6" s="3">
        <v>1817098.5</v>
      </c>
      <c r="E6" s="3">
        <v>802147.49</v>
      </c>
      <c r="F6" s="47">
        <f>SUM(E6/B6*100)</f>
        <v>122.32408311396566</v>
      </c>
      <c r="G6" s="47">
        <f>SUM(E6/D6*100)</f>
        <v>44.144414295647707</v>
      </c>
    </row>
    <row r="7" spans="1:7" x14ac:dyDescent="0.25">
      <c r="A7" s="34" t="s">
        <v>60</v>
      </c>
      <c r="B7" s="35">
        <v>655755.98</v>
      </c>
      <c r="C7" s="35">
        <v>1527872</v>
      </c>
      <c r="D7" s="35">
        <v>1817098.5</v>
      </c>
      <c r="E7" s="35">
        <v>802147.49</v>
      </c>
      <c r="F7" s="48">
        <f t="shared" ref="F7:F23" si="0">SUM(E7/B7*100)</f>
        <v>122.32408311396566</v>
      </c>
      <c r="G7" s="48">
        <f t="shared" ref="G7:G23" si="1">SUM(E7/D7*100)</f>
        <v>44.144414295647707</v>
      </c>
    </row>
    <row r="8" spans="1:7" x14ac:dyDescent="0.25">
      <c r="A8" s="81" t="s">
        <v>129</v>
      </c>
      <c r="B8" s="82">
        <v>3208.43</v>
      </c>
      <c r="C8" s="82">
        <v>11366</v>
      </c>
      <c r="D8" s="82">
        <v>15029</v>
      </c>
      <c r="E8" s="82">
        <v>6647.96</v>
      </c>
      <c r="F8" s="83">
        <f t="shared" si="0"/>
        <v>207.20289986067954</v>
      </c>
      <c r="G8" s="83">
        <f t="shared" si="1"/>
        <v>44.234213853217113</v>
      </c>
    </row>
    <row r="9" spans="1:7" x14ac:dyDescent="0.25">
      <c r="A9" s="81" t="s">
        <v>106</v>
      </c>
      <c r="B9" s="82">
        <v>3695.55</v>
      </c>
      <c r="C9" s="82">
        <v>14000</v>
      </c>
      <c r="D9" s="82">
        <v>20000</v>
      </c>
      <c r="E9" s="82">
        <v>6201.38</v>
      </c>
      <c r="F9" s="83">
        <f t="shared" si="0"/>
        <v>167.80668642015397</v>
      </c>
      <c r="G9" s="83">
        <f t="shared" si="1"/>
        <v>31.006899999999998</v>
      </c>
    </row>
    <row r="10" spans="1:7" x14ac:dyDescent="0.25">
      <c r="A10" s="81" t="s">
        <v>63</v>
      </c>
      <c r="B10" s="82">
        <v>53110.720000000001</v>
      </c>
      <c r="C10" s="82">
        <v>129180</v>
      </c>
      <c r="D10" s="82">
        <v>128020</v>
      </c>
      <c r="E10" s="82">
        <v>50728.800000000003</v>
      </c>
      <c r="F10" s="83">
        <f t="shared" si="0"/>
        <v>95.515180362834471</v>
      </c>
      <c r="G10" s="83">
        <f t="shared" si="1"/>
        <v>39.625683486955168</v>
      </c>
    </row>
    <row r="11" spans="1:7" x14ac:dyDescent="0.25">
      <c r="A11" s="2" t="s">
        <v>212</v>
      </c>
      <c r="B11" s="4">
        <v>12.09</v>
      </c>
      <c r="C11" s="4">
        <v>50</v>
      </c>
      <c r="D11" s="4">
        <v>70</v>
      </c>
      <c r="E11" s="4">
        <v>53.37</v>
      </c>
      <c r="F11" s="47">
        <f t="shared" si="0"/>
        <v>441.43920595533501</v>
      </c>
      <c r="G11" s="47">
        <f t="shared" si="1"/>
        <v>76.242857142857133</v>
      </c>
    </row>
    <row r="12" spans="1:7" x14ac:dyDescent="0.25">
      <c r="A12" s="2" t="s">
        <v>213</v>
      </c>
      <c r="B12" s="4">
        <v>12.09</v>
      </c>
      <c r="C12" s="4">
        <v>50</v>
      </c>
      <c r="D12" s="4">
        <v>70</v>
      </c>
      <c r="E12" s="4">
        <v>53.37</v>
      </c>
      <c r="F12" s="47">
        <f t="shared" si="0"/>
        <v>441.43920595533501</v>
      </c>
      <c r="G12" s="47">
        <f t="shared" si="1"/>
        <v>76.242857142857133</v>
      </c>
    </row>
    <row r="13" spans="1:7" x14ac:dyDescent="0.25">
      <c r="A13" s="2" t="s">
        <v>214</v>
      </c>
      <c r="B13" s="3">
        <v>2780</v>
      </c>
      <c r="C13" s="3">
        <v>7800</v>
      </c>
      <c r="D13" s="3">
        <v>8000</v>
      </c>
      <c r="E13" s="3">
        <v>2020</v>
      </c>
      <c r="F13" s="47">
        <f t="shared" si="0"/>
        <v>72.661870503597129</v>
      </c>
      <c r="G13" s="47">
        <f t="shared" si="1"/>
        <v>25.25</v>
      </c>
    </row>
    <row r="14" spans="1:7" ht="26.25" x14ac:dyDescent="0.25">
      <c r="A14" s="81" t="s">
        <v>148</v>
      </c>
      <c r="B14" s="82">
        <v>2780</v>
      </c>
      <c r="C14" s="82">
        <v>7800</v>
      </c>
      <c r="D14" s="82">
        <v>8000</v>
      </c>
      <c r="E14" s="82">
        <v>2020</v>
      </c>
      <c r="F14" s="83">
        <f t="shared" si="0"/>
        <v>72.661870503597129</v>
      </c>
      <c r="G14" s="83">
        <f t="shared" si="1"/>
        <v>25.25</v>
      </c>
    </row>
    <row r="15" spans="1:7" x14ac:dyDescent="0.25">
      <c r="A15" s="2" t="s">
        <v>215</v>
      </c>
      <c r="B15" s="3">
        <v>592359.16</v>
      </c>
      <c r="C15" s="3">
        <v>1324406</v>
      </c>
      <c r="D15" s="3">
        <v>1604909.5</v>
      </c>
      <c r="E15" s="3">
        <v>735143.96</v>
      </c>
      <c r="F15" s="47">
        <f t="shared" si="0"/>
        <v>124.1044301568663</v>
      </c>
      <c r="G15" s="47">
        <f t="shared" si="1"/>
        <v>45.80594482118773</v>
      </c>
    </row>
    <row r="16" spans="1:7" ht="26.25" x14ac:dyDescent="0.25">
      <c r="A16" s="81" t="s">
        <v>155</v>
      </c>
      <c r="B16" s="84">
        <v>983.73</v>
      </c>
      <c r="C16" s="82">
        <v>43800</v>
      </c>
      <c r="D16" s="82">
        <v>50859.5</v>
      </c>
      <c r="E16" s="82">
        <v>2783.46</v>
      </c>
      <c r="F16" s="83">
        <f t="shared" si="0"/>
        <v>282.94958982647677</v>
      </c>
      <c r="G16" s="83">
        <f t="shared" si="1"/>
        <v>5.4728418486221848</v>
      </c>
    </row>
    <row r="17" spans="1:7" x14ac:dyDescent="0.25">
      <c r="A17" s="2" t="s">
        <v>216</v>
      </c>
      <c r="B17" s="3">
        <v>591375.43000000005</v>
      </c>
      <c r="C17" s="3">
        <v>1237000</v>
      </c>
      <c r="D17" s="3">
        <v>1500000</v>
      </c>
      <c r="E17" s="3">
        <v>732360.5</v>
      </c>
      <c r="F17" s="47">
        <f t="shared" si="0"/>
        <v>123.84019741909127</v>
      </c>
      <c r="G17" s="47">
        <f t="shared" si="1"/>
        <v>48.824033333333333</v>
      </c>
    </row>
    <row r="18" spans="1:7" x14ac:dyDescent="0.25">
      <c r="A18" s="81" t="s">
        <v>201</v>
      </c>
      <c r="B18" s="81"/>
      <c r="C18" s="82">
        <v>43606</v>
      </c>
      <c r="D18" s="82">
        <v>54050</v>
      </c>
      <c r="E18" s="81"/>
      <c r="F18" s="85"/>
      <c r="G18" s="85"/>
    </row>
    <row r="19" spans="1:7" x14ac:dyDescent="0.25">
      <c r="A19" s="81" t="s">
        <v>171</v>
      </c>
      <c r="B19" s="81"/>
      <c r="C19" s="82">
        <v>43606</v>
      </c>
      <c r="D19" s="82">
        <v>54050</v>
      </c>
      <c r="E19" s="81"/>
      <c r="F19" s="85"/>
      <c r="G19" s="85"/>
    </row>
    <row r="20" spans="1:7" x14ac:dyDescent="0.25">
      <c r="A20" s="2" t="s">
        <v>217</v>
      </c>
      <c r="B20" s="4">
        <v>530.89</v>
      </c>
      <c r="C20" s="3">
        <v>10000</v>
      </c>
      <c r="D20" s="3">
        <v>10000</v>
      </c>
      <c r="E20" s="3">
        <v>1300</v>
      </c>
      <c r="F20" s="47">
        <f t="shared" si="0"/>
        <v>244.87181902088943</v>
      </c>
      <c r="G20" s="47">
        <f t="shared" si="1"/>
        <v>13</v>
      </c>
    </row>
    <row r="21" spans="1:7" x14ac:dyDescent="0.25">
      <c r="A21" s="2" t="s">
        <v>218</v>
      </c>
      <c r="B21" s="4">
        <v>530.89</v>
      </c>
      <c r="C21" s="3">
        <v>10000</v>
      </c>
      <c r="D21" s="3">
        <v>10000</v>
      </c>
      <c r="E21" s="3">
        <v>1300</v>
      </c>
      <c r="F21" s="47">
        <f t="shared" si="0"/>
        <v>244.87181902088943</v>
      </c>
      <c r="G21" s="47">
        <f t="shared" si="1"/>
        <v>13</v>
      </c>
    </row>
    <row r="22" spans="1:7" x14ac:dyDescent="0.25">
      <c r="A22" s="2" t="s">
        <v>219</v>
      </c>
      <c r="B22" s="4">
        <v>59.14</v>
      </c>
      <c r="C22" s="3">
        <v>31070</v>
      </c>
      <c r="D22" s="3">
        <v>31070</v>
      </c>
      <c r="E22" s="4">
        <v>52.02</v>
      </c>
      <c r="F22" s="47">
        <f t="shared" si="0"/>
        <v>87.960771051741631</v>
      </c>
      <c r="G22" s="47">
        <f t="shared" si="1"/>
        <v>0.16742838751206954</v>
      </c>
    </row>
    <row r="23" spans="1:7" x14ac:dyDescent="0.25">
      <c r="A23" s="79" t="s">
        <v>220</v>
      </c>
      <c r="B23" s="87">
        <v>59.14</v>
      </c>
      <c r="C23" s="80">
        <v>31070</v>
      </c>
      <c r="D23" s="80">
        <v>31070</v>
      </c>
      <c r="E23" s="87">
        <v>52.02</v>
      </c>
      <c r="F23" s="88">
        <f t="shared" si="0"/>
        <v>87.960771051741631</v>
      </c>
      <c r="G23" s="88">
        <f t="shared" si="1"/>
        <v>0.16742838751206954</v>
      </c>
    </row>
    <row r="25" spans="1:7" ht="15.75" thickBot="1" x14ac:dyDescent="0.3">
      <c r="A25" s="58" t="s">
        <v>221</v>
      </c>
    </row>
    <row r="26" spans="1:7" ht="51.75" thickBot="1" x14ac:dyDescent="0.3">
      <c r="A26" s="1" t="s">
        <v>0</v>
      </c>
      <c r="B26" s="1" t="s">
        <v>222</v>
      </c>
      <c r="C26" s="1" t="s">
        <v>9</v>
      </c>
      <c r="D26" s="1" t="s">
        <v>10</v>
      </c>
      <c r="E26" s="1" t="s">
        <v>223</v>
      </c>
      <c r="F26" s="1" t="s">
        <v>12</v>
      </c>
      <c r="G26" s="1" t="s">
        <v>209</v>
      </c>
    </row>
    <row r="27" spans="1:7" x14ac:dyDescent="0.25">
      <c r="A27" s="5">
        <v>1</v>
      </c>
      <c r="B27" s="5">
        <v>2</v>
      </c>
      <c r="C27" s="5">
        <v>3</v>
      </c>
      <c r="D27" s="5">
        <v>4</v>
      </c>
      <c r="E27" s="5">
        <v>5</v>
      </c>
      <c r="F27" s="5">
        <v>6</v>
      </c>
      <c r="G27" s="5">
        <v>7</v>
      </c>
    </row>
    <row r="28" spans="1:7" x14ac:dyDescent="0.25">
      <c r="A28" s="2" t="s">
        <v>59</v>
      </c>
      <c r="B28" s="3">
        <v>697238.21</v>
      </c>
      <c r="C28" s="3">
        <v>1527872</v>
      </c>
      <c r="D28" s="3">
        <v>1817098.5</v>
      </c>
      <c r="E28" s="3">
        <v>825467.72</v>
      </c>
      <c r="F28" s="47">
        <f>SUM(E28/B28*100)</f>
        <v>118.39106178647323</v>
      </c>
      <c r="G28" s="47">
        <f>SUM(E28/D28*100)</f>
        <v>45.427791613938375</v>
      </c>
    </row>
    <row r="29" spans="1:7" x14ac:dyDescent="0.25">
      <c r="A29" s="34" t="s">
        <v>60</v>
      </c>
      <c r="B29" s="35">
        <v>697238.21</v>
      </c>
      <c r="C29" s="35">
        <v>1527872</v>
      </c>
      <c r="D29" s="35">
        <v>1817098.5</v>
      </c>
      <c r="E29" s="35">
        <v>825467.72</v>
      </c>
      <c r="F29" s="48">
        <f t="shared" ref="F29:F43" si="2">SUM(E29/B29*100)</f>
        <v>118.39106178647323</v>
      </c>
      <c r="G29" s="48">
        <f t="shared" ref="G29:G43" si="3">SUM(E29/D29*100)</f>
        <v>45.427791613938375</v>
      </c>
    </row>
    <row r="30" spans="1:7" x14ac:dyDescent="0.25">
      <c r="A30" s="81" t="s">
        <v>129</v>
      </c>
      <c r="B30" s="82">
        <v>3057.52</v>
      </c>
      <c r="C30" s="82">
        <v>11366</v>
      </c>
      <c r="D30" s="82">
        <v>15029</v>
      </c>
      <c r="E30" s="82">
        <v>6350.36</v>
      </c>
      <c r="F30" s="83">
        <f t="shared" si="2"/>
        <v>207.69643371098147</v>
      </c>
      <c r="G30" s="83">
        <f t="shared" si="3"/>
        <v>42.254042185108787</v>
      </c>
    </row>
    <row r="31" spans="1:7" x14ac:dyDescent="0.25">
      <c r="A31" s="81" t="s">
        <v>106</v>
      </c>
      <c r="B31" s="82">
        <v>1056.51</v>
      </c>
      <c r="C31" s="82">
        <v>14000</v>
      </c>
      <c r="D31" s="82">
        <v>20000</v>
      </c>
      <c r="E31" s="82">
        <v>2965.13</v>
      </c>
      <c r="F31" s="83">
        <f t="shared" si="2"/>
        <v>280.65328297886435</v>
      </c>
      <c r="G31" s="83">
        <f t="shared" si="3"/>
        <v>14.825650000000001</v>
      </c>
    </row>
    <row r="32" spans="1:7" x14ac:dyDescent="0.25">
      <c r="A32" s="81" t="s">
        <v>63</v>
      </c>
      <c r="B32" s="82">
        <v>56092.76</v>
      </c>
      <c r="C32" s="82">
        <v>129180</v>
      </c>
      <c r="D32" s="82">
        <v>128020</v>
      </c>
      <c r="E32" s="82">
        <v>50629.11</v>
      </c>
      <c r="F32" s="83">
        <f t="shared" si="2"/>
        <v>90.259616392561185</v>
      </c>
      <c r="G32" s="83">
        <f t="shared" si="3"/>
        <v>39.547812841743479</v>
      </c>
    </row>
    <row r="33" spans="1:7" x14ac:dyDescent="0.25">
      <c r="A33" s="2" t="s">
        <v>212</v>
      </c>
      <c r="B33" s="2"/>
      <c r="C33" s="4">
        <v>50</v>
      </c>
      <c r="D33" s="4">
        <v>70</v>
      </c>
      <c r="E33" s="2"/>
      <c r="F33" s="50"/>
      <c r="G33" s="50"/>
    </row>
    <row r="34" spans="1:7" x14ac:dyDescent="0.25">
      <c r="A34" s="2" t="s">
        <v>213</v>
      </c>
      <c r="B34" s="2"/>
      <c r="C34" s="4">
        <v>50</v>
      </c>
      <c r="D34" s="4">
        <v>70</v>
      </c>
      <c r="E34" s="2"/>
      <c r="F34" s="50"/>
      <c r="G34" s="50"/>
    </row>
    <row r="35" spans="1:7" x14ac:dyDescent="0.25">
      <c r="A35" s="2" t="s">
        <v>214</v>
      </c>
      <c r="B35" s="3">
        <v>2785.84</v>
      </c>
      <c r="C35" s="3">
        <v>7800</v>
      </c>
      <c r="D35" s="3">
        <v>8000</v>
      </c>
      <c r="E35" s="3">
        <v>2038.6</v>
      </c>
      <c r="F35" s="47">
        <f t="shared" si="2"/>
        <v>73.177210464348263</v>
      </c>
      <c r="G35" s="47">
        <f t="shared" si="3"/>
        <v>25.482499999999998</v>
      </c>
    </row>
    <row r="36" spans="1:7" ht="26.25" x14ac:dyDescent="0.25">
      <c r="A36" s="81" t="s">
        <v>148</v>
      </c>
      <c r="B36" s="82">
        <v>2785.84</v>
      </c>
      <c r="C36" s="82">
        <v>7800</v>
      </c>
      <c r="D36" s="82">
        <v>8000</v>
      </c>
      <c r="E36" s="82">
        <v>2038.6</v>
      </c>
      <c r="F36" s="83">
        <f t="shared" si="2"/>
        <v>73.177210464348263</v>
      </c>
      <c r="G36" s="83">
        <f t="shared" si="3"/>
        <v>25.482499999999998</v>
      </c>
    </row>
    <row r="37" spans="1:7" x14ac:dyDescent="0.25">
      <c r="A37" s="2" t="s">
        <v>215</v>
      </c>
      <c r="B37" s="3">
        <v>633714.68999999994</v>
      </c>
      <c r="C37" s="3">
        <v>1324406</v>
      </c>
      <c r="D37" s="3">
        <v>1604909.5</v>
      </c>
      <c r="E37" s="3">
        <v>762450.55</v>
      </c>
      <c r="F37" s="47">
        <f t="shared" si="2"/>
        <v>120.31448253156323</v>
      </c>
      <c r="G37" s="47">
        <f t="shared" si="3"/>
        <v>47.507385930483935</v>
      </c>
    </row>
    <row r="38" spans="1:7" ht="26.25" x14ac:dyDescent="0.25">
      <c r="A38" s="81" t="s">
        <v>155</v>
      </c>
      <c r="B38" s="82">
        <v>1190.42</v>
      </c>
      <c r="C38" s="82">
        <v>43800</v>
      </c>
      <c r="D38" s="82">
        <v>50859.5</v>
      </c>
      <c r="E38" s="82">
        <v>4972.93</v>
      </c>
      <c r="F38" s="83">
        <f t="shared" si="2"/>
        <v>417.74583760353494</v>
      </c>
      <c r="G38" s="83">
        <f t="shared" si="3"/>
        <v>9.7777799624455604</v>
      </c>
    </row>
    <row r="39" spans="1:7" x14ac:dyDescent="0.25">
      <c r="A39" s="2" t="s">
        <v>216</v>
      </c>
      <c r="B39" s="3">
        <v>590566.19999999995</v>
      </c>
      <c r="C39" s="3">
        <v>1237000</v>
      </c>
      <c r="D39" s="3">
        <v>1500000</v>
      </c>
      <c r="E39" s="3">
        <v>732306.35</v>
      </c>
      <c r="F39" s="47">
        <f t="shared" si="2"/>
        <v>124.00072168031291</v>
      </c>
      <c r="G39" s="47">
        <f t="shared" si="3"/>
        <v>48.820423333333331</v>
      </c>
    </row>
    <row r="40" spans="1:7" x14ac:dyDescent="0.25">
      <c r="A40" s="81" t="s">
        <v>201</v>
      </c>
      <c r="B40" s="82">
        <v>41958.07</v>
      </c>
      <c r="C40" s="82">
        <v>43606</v>
      </c>
      <c r="D40" s="82">
        <v>54050</v>
      </c>
      <c r="E40" s="82">
        <v>25171.27</v>
      </c>
      <c r="F40" s="83">
        <f t="shared" si="2"/>
        <v>59.991486739023024</v>
      </c>
      <c r="G40" s="83">
        <f t="shared" si="3"/>
        <v>46.570342275670676</v>
      </c>
    </row>
    <row r="41" spans="1:7" x14ac:dyDescent="0.25">
      <c r="A41" s="81" t="s">
        <v>171</v>
      </c>
      <c r="B41" s="82">
        <v>41958.07</v>
      </c>
      <c r="C41" s="82">
        <v>43606</v>
      </c>
      <c r="D41" s="82">
        <v>54050</v>
      </c>
      <c r="E41" s="82">
        <v>25171.27</v>
      </c>
      <c r="F41" s="83">
        <f t="shared" si="2"/>
        <v>59.991486739023024</v>
      </c>
      <c r="G41" s="83">
        <f t="shared" si="3"/>
        <v>46.570342275670676</v>
      </c>
    </row>
    <row r="42" spans="1:7" x14ac:dyDescent="0.25">
      <c r="A42" s="2" t="s">
        <v>217</v>
      </c>
      <c r="B42" s="4">
        <v>530.89</v>
      </c>
      <c r="C42" s="3">
        <v>10000</v>
      </c>
      <c r="D42" s="3">
        <v>10000</v>
      </c>
      <c r="E42" s="3">
        <v>1033.97</v>
      </c>
      <c r="F42" s="47">
        <f t="shared" si="2"/>
        <v>194.76162670233006</v>
      </c>
      <c r="G42" s="47">
        <f t="shared" si="3"/>
        <v>10.339700000000001</v>
      </c>
    </row>
    <row r="43" spans="1:7" x14ac:dyDescent="0.25">
      <c r="A43" s="2" t="s">
        <v>218</v>
      </c>
      <c r="B43" s="4">
        <v>530.89</v>
      </c>
      <c r="C43" s="3">
        <v>10000</v>
      </c>
      <c r="D43" s="3">
        <v>10000</v>
      </c>
      <c r="E43" s="3">
        <v>1033.97</v>
      </c>
      <c r="F43" s="47">
        <f t="shared" si="2"/>
        <v>194.76162670233006</v>
      </c>
      <c r="G43" s="47">
        <f t="shared" si="3"/>
        <v>10.339700000000001</v>
      </c>
    </row>
    <row r="44" spans="1:7" x14ac:dyDescent="0.25">
      <c r="A44" s="2" t="s">
        <v>219</v>
      </c>
      <c r="B44" s="2"/>
      <c r="C44" s="3">
        <v>31070</v>
      </c>
      <c r="D44" s="3">
        <v>31070</v>
      </c>
      <c r="E44" s="2"/>
      <c r="F44" s="50"/>
      <c r="G44" s="50"/>
    </row>
    <row r="45" spans="1:7" x14ac:dyDescent="0.25">
      <c r="A45" s="79" t="s">
        <v>220</v>
      </c>
      <c r="B45" s="79"/>
      <c r="C45" s="80">
        <v>31070</v>
      </c>
      <c r="D45" s="80">
        <v>31070</v>
      </c>
      <c r="E45" s="79"/>
      <c r="F45" s="86"/>
      <c r="G45" s="86"/>
    </row>
  </sheetData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99FE-03AC-42AE-8541-BFDD646F1473}">
  <dimension ref="A1:G101"/>
  <sheetViews>
    <sheetView topLeftCell="A91" workbookViewId="0">
      <selection activeCell="A39" sqref="A39:XFD39"/>
    </sheetView>
  </sheetViews>
  <sheetFormatPr defaultRowHeight="15" x14ac:dyDescent="0.25"/>
  <cols>
    <col min="1" max="1" width="36" customWidth="1"/>
    <col min="2" max="2" width="15.7109375" customWidth="1"/>
    <col min="3" max="3" width="18.7109375" customWidth="1"/>
    <col min="4" max="4" width="18.5703125" customWidth="1"/>
    <col min="5" max="5" width="18" customWidth="1"/>
    <col min="6" max="6" width="14.85546875" customWidth="1"/>
    <col min="7" max="7" width="14.28515625" customWidth="1"/>
    <col min="8" max="8" width="17.85546875" customWidth="1"/>
  </cols>
  <sheetData>
    <row r="1" spans="1:7" x14ac:dyDescent="0.25">
      <c r="B1" t="s">
        <v>53</v>
      </c>
    </row>
    <row r="2" spans="1:7" x14ac:dyDescent="0.25">
      <c r="B2" t="s">
        <v>56</v>
      </c>
    </row>
    <row r="3" spans="1:7" x14ac:dyDescent="0.25">
      <c r="B3" t="s">
        <v>54</v>
      </c>
    </row>
    <row r="4" spans="1:7" ht="15.75" thickBot="1" x14ac:dyDescent="0.3">
      <c r="A4" t="s">
        <v>210</v>
      </c>
    </row>
    <row r="5" spans="1:7" ht="51.75" thickBot="1" x14ac:dyDescent="0.3">
      <c r="A5" s="1" t="s">
        <v>0</v>
      </c>
      <c r="B5" s="1" t="s">
        <v>222</v>
      </c>
      <c r="C5" s="1" t="s">
        <v>9</v>
      </c>
      <c r="D5" s="1" t="s">
        <v>10</v>
      </c>
      <c r="E5" s="1" t="s">
        <v>223</v>
      </c>
      <c r="F5" s="1" t="s">
        <v>12</v>
      </c>
      <c r="G5" s="1" t="s">
        <v>209</v>
      </c>
    </row>
    <row r="6" spans="1:7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x14ac:dyDescent="0.25">
      <c r="A7" s="2" t="s">
        <v>211</v>
      </c>
      <c r="B7" s="3">
        <v>655755.98</v>
      </c>
      <c r="C7" s="3">
        <v>1527872</v>
      </c>
      <c r="D7" s="3">
        <v>1817098.5</v>
      </c>
      <c r="E7" s="3">
        <v>802147.49</v>
      </c>
      <c r="F7" s="52">
        <f>SUM(E7/B7*100)</f>
        <v>122.32408311396566</v>
      </c>
      <c r="G7" s="52">
        <f>SUM(E8/D8*100)</f>
        <v>44.144414295647707</v>
      </c>
    </row>
    <row r="8" spans="1:7" x14ac:dyDescent="0.25">
      <c r="A8" s="34" t="s">
        <v>60</v>
      </c>
      <c r="B8" s="35">
        <v>655755.98</v>
      </c>
      <c r="C8" s="35">
        <v>1527872</v>
      </c>
      <c r="D8" s="35">
        <v>1817098.5</v>
      </c>
      <c r="E8" s="35">
        <v>802147.49</v>
      </c>
      <c r="F8" s="53">
        <f t="shared" ref="F8:F32" si="0">SUM(E8/B8*100)</f>
        <v>122.32408311396566</v>
      </c>
      <c r="G8" s="53">
        <f t="shared" ref="G8:G34" si="1">SUM(E9/D9*100)</f>
        <v>46.953752306511468</v>
      </c>
    </row>
    <row r="9" spans="1:7" x14ac:dyDescent="0.25">
      <c r="A9" s="59" t="s">
        <v>1</v>
      </c>
      <c r="B9" s="60">
        <v>655696.84</v>
      </c>
      <c r="C9" s="60">
        <v>1432802</v>
      </c>
      <c r="D9" s="60">
        <v>1708267.03</v>
      </c>
      <c r="E9" s="60">
        <v>802095.47</v>
      </c>
      <c r="F9" s="68">
        <f t="shared" si="0"/>
        <v>122.32718248268515</v>
      </c>
      <c r="G9" s="68">
        <f t="shared" si="1"/>
        <v>48.040942681675489</v>
      </c>
    </row>
    <row r="10" spans="1:7" ht="26.25" x14ac:dyDescent="0.25">
      <c r="A10" s="61" t="s">
        <v>224</v>
      </c>
      <c r="B10" s="62">
        <v>592359.16</v>
      </c>
      <c r="C10" s="62">
        <v>1264406</v>
      </c>
      <c r="D10" s="62">
        <v>1530244.66</v>
      </c>
      <c r="E10" s="62">
        <v>735143.96</v>
      </c>
      <c r="F10" s="69">
        <f t="shared" si="0"/>
        <v>124.1044301568663</v>
      </c>
      <c r="G10" s="69">
        <f t="shared" si="1"/>
        <v>48.472162873765953</v>
      </c>
    </row>
    <row r="11" spans="1:7" ht="39" x14ac:dyDescent="0.25">
      <c r="A11" s="42" t="s">
        <v>225</v>
      </c>
      <c r="B11" s="43">
        <v>592359.16</v>
      </c>
      <c r="C11" s="43">
        <v>1250800</v>
      </c>
      <c r="D11" s="43">
        <v>1516631.23</v>
      </c>
      <c r="E11" s="43">
        <v>735143.96</v>
      </c>
      <c r="F11" s="57">
        <f t="shared" si="0"/>
        <v>124.1044301568663</v>
      </c>
      <c r="G11" s="57"/>
    </row>
    <row r="12" spans="1:7" ht="39" x14ac:dyDescent="0.25">
      <c r="A12" s="2" t="s">
        <v>248</v>
      </c>
      <c r="B12" s="3">
        <v>592359.16</v>
      </c>
      <c r="C12" s="2"/>
      <c r="D12" s="2"/>
      <c r="E12" s="3">
        <v>735143.96</v>
      </c>
      <c r="F12" s="52">
        <f t="shared" si="0"/>
        <v>124.1044301568663</v>
      </c>
      <c r="G12" s="52">
        <f t="shared" si="1"/>
        <v>0</v>
      </c>
    </row>
    <row r="13" spans="1:7" ht="26.25" x14ac:dyDescent="0.25">
      <c r="A13" s="42" t="s">
        <v>226</v>
      </c>
      <c r="B13" s="42"/>
      <c r="C13" s="43">
        <v>13606</v>
      </c>
      <c r="D13" s="43">
        <v>13613.43</v>
      </c>
      <c r="E13" s="42"/>
      <c r="F13" s="57"/>
      <c r="G13" s="57">
        <f t="shared" si="1"/>
        <v>93.76317638791285</v>
      </c>
    </row>
    <row r="14" spans="1:7" x14ac:dyDescent="0.25">
      <c r="A14" s="61" t="s">
        <v>227</v>
      </c>
      <c r="B14" s="63">
        <v>12.09</v>
      </c>
      <c r="C14" s="63">
        <v>50</v>
      </c>
      <c r="D14" s="63">
        <v>56.92</v>
      </c>
      <c r="E14" s="63">
        <v>53.37</v>
      </c>
      <c r="F14" s="69">
        <f t="shared" si="0"/>
        <v>441.43920595533501</v>
      </c>
      <c r="G14" s="69">
        <f t="shared" si="1"/>
        <v>93.76317638791285</v>
      </c>
    </row>
    <row r="15" spans="1:7" x14ac:dyDescent="0.25">
      <c r="A15" s="42" t="s">
        <v>228</v>
      </c>
      <c r="B15" s="44">
        <v>12.09</v>
      </c>
      <c r="C15" s="44">
        <v>50</v>
      </c>
      <c r="D15" s="44">
        <v>56.92</v>
      </c>
      <c r="E15" s="44">
        <v>53.37</v>
      </c>
      <c r="F15" s="57">
        <f t="shared" si="0"/>
        <v>441.43920595533501</v>
      </c>
      <c r="G15" s="57"/>
    </row>
    <row r="16" spans="1:7" ht="26.25" x14ac:dyDescent="0.25">
      <c r="A16" s="2" t="s">
        <v>249</v>
      </c>
      <c r="B16" s="4">
        <v>12.09</v>
      </c>
      <c r="C16" s="2"/>
      <c r="D16" s="2"/>
      <c r="E16" s="4">
        <v>53.37</v>
      </c>
      <c r="F16" s="52">
        <f t="shared" si="0"/>
        <v>441.43920595533501</v>
      </c>
      <c r="G16" s="52">
        <f t="shared" si="1"/>
        <v>25.838372029066893</v>
      </c>
    </row>
    <row r="17" spans="1:7" ht="39" x14ac:dyDescent="0.25">
      <c r="A17" s="61" t="s">
        <v>229</v>
      </c>
      <c r="B17" s="62">
        <v>2780</v>
      </c>
      <c r="C17" s="62">
        <v>7800</v>
      </c>
      <c r="D17" s="62">
        <v>7817.83</v>
      </c>
      <c r="E17" s="62">
        <v>2020</v>
      </c>
      <c r="F17" s="69">
        <f t="shared" si="0"/>
        <v>72.661870503597129</v>
      </c>
      <c r="G17" s="69">
        <f t="shared" si="1"/>
        <v>25.838372029066893</v>
      </c>
    </row>
    <row r="18" spans="1:7" x14ac:dyDescent="0.25">
      <c r="A18" s="42" t="s">
        <v>230</v>
      </c>
      <c r="B18" s="43">
        <v>2780</v>
      </c>
      <c r="C18" s="43">
        <v>7800</v>
      </c>
      <c r="D18" s="43">
        <v>7817.83</v>
      </c>
      <c r="E18" s="43">
        <v>2020</v>
      </c>
      <c r="F18" s="57">
        <f t="shared" si="0"/>
        <v>72.661870503597129</v>
      </c>
      <c r="G18" s="57"/>
    </row>
    <row r="19" spans="1:7" x14ac:dyDescent="0.25">
      <c r="A19" s="2" t="s">
        <v>250</v>
      </c>
      <c r="B19" s="3">
        <v>2780</v>
      </c>
      <c r="C19" s="2"/>
      <c r="D19" s="2"/>
      <c r="E19" s="3">
        <v>2020</v>
      </c>
      <c r="F19" s="52">
        <f t="shared" si="0"/>
        <v>72.661870503597129</v>
      </c>
      <c r="G19" s="52">
        <f t="shared" si="1"/>
        <v>27.681778629317655</v>
      </c>
    </row>
    <row r="20" spans="1:7" ht="51.75" x14ac:dyDescent="0.25">
      <c r="A20" s="61" t="s">
        <v>231</v>
      </c>
      <c r="B20" s="62">
        <v>4226.4399999999996</v>
      </c>
      <c r="C20" s="62">
        <v>20000</v>
      </c>
      <c r="D20" s="62">
        <v>27098.62</v>
      </c>
      <c r="E20" s="62">
        <v>7501.38</v>
      </c>
      <c r="F20" s="69">
        <f t="shared" si="0"/>
        <v>177.48696302325365</v>
      </c>
      <c r="G20" s="69">
        <f t="shared" si="1"/>
        <v>36.237259156198668</v>
      </c>
    </row>
    <row r="21" spans="1:7" ht="26.25" x14ac:dyDescent="0.25">
      <c r="A21" s="42" t="s">
        <v>232</v>
      </c>
      <c r="B21" s="43">
        <v>3695.55</v>
      </c>
      <c r="C21" s="43">
        <v>10000</v>
      </c>
      <c r="D21" s="43">
        <v>17113.27</v>
      </c>
      <c r="E21" s="43">
        <v>6201.38</v>
      </c>
      <c r="F21" s="57">
        <f t="shared" si="0"/>
        <v>167.80668642015397</v>
      </c>
      <c r="G21" s="57"/>
    </row>
    <row r="22" spans="1:7" x14ac:dyDescent="0.25">
      <c r="A22" s="2" t="s">
        <v>251</v>
      </c>
      <c r="B22" s="4">
        <v>323.8</v>
      </c>
      <c r="C22" s="2"/>
      <c r="D22" s="2"/>
      <c r="E22" s="4">
        <v>229.7</v>
      </c>
      <c r="F22" s="52">
        <f t="shared" si="0"/>
        <v>70.938851142680662</v>
      </c>
      <c r="G22" s="52"/>
    </row>
    <row r="23" spans="1:7" x14ac:dyDescent="0.25">
      <c r="A23" s="2" t="s">
        <v>252</v>
      </c>
      <c r="B23" s="3">
        <v>3371.75</v>
      </c>
      <c r="C23" s="2"/>
      <c r="D23" s="2"/>
      <c r="E23" s="3">
        <v>5971.68</v>
      </c>
      <c r="F23" s="52">
        <f t="shared" si="0"/>
        <v>177.10921628234598</v>
      </c>
      <c r="G23" s="52">
        <f t="shared" si="1"/>
        <v>13.019072941859825</v>
      </c>
    </row>
    <row r="24" spans="1:7" ht="51.75" x14ac:dyDescent="0.25">
      <c r="A24" s="42" t="s">
        <v>233</v>
      </c>
      <c r="B24" s="44">
        <v>530.89</v>
      </c>
      <c r="C24" s="43">
        <v>10000</v>
      </c>
      <c r="D24" s="43">
        <v>9985.35</v>
      </c>
      <c r="E24" s="43">
        <v>1300</v>
      </c>
      <c r="F24" s="57">
        <f t="shared" si="0"/>
        <v>244.87181902088943</v>
      </c>
      <c r="G24" s="57"/>
    </row>
    <row r="25" spans="1:7" x14ac:dyDescent="0.25">
      <c r="A25" s="2" t="s">
        <v>253</v>
      </c>
      <c r="B25" s="4">
        <v>530.89</v>
      </c>
      <c r="C25" s="2"/>
      <c r="D25" s="2"/>
      <c r="E25" s="3">
        <v>1300</v>
      </c>
      <c r="F25" s="52">
        <f t="shared" si="0"/>
        <v>244.87181902088943</v>
      </c>
      <c r="G25" s="52">
        <f t="shared" si="1"/>
        <v>40.10986445204091</v>
      </c>
    </row>
    <row r="26" spans="1:7" ht="39" x14ac:dyDescent="0.25">
      <c r="A26" s="61" t="s">
        <v>234</v>
      </c>
      <c r="B26" s="62">
        <v>56319.15</v>
      </c>
      <c r="C26" s="62">
        <v>140546</v>
      </c>
      <c r="D26" s="62">
        <v>143049</v>
      </c>
      <c r="E26" s="62">
        <v>57376.76</v>
      </c>
      <c r="F26" s="69">
        <f t="shared" si="0"/>
        <v>101.87788700646227</v>
      </c>
      <c r="G26" s="69">
        <f t="shared" si="1"/>
        <v>40.10986445204091</v>
      </c>
    </row>
    <row r="27" spans="1:7" ht="39" x14ac:dyDescent="0.25">
      <c r="A27" s="42" t="s">
        <v>235</v>
      </c>
      <c r="B27" s="43">
        <v>56319.15</v>
      </c>
      <c r="C27" s="43">
        <v>140546</v>
      </c>
      <c r="D27" s="43">
        <v>143049</v>
      </c>
      <c r="E27" s="43">
        <v>57376.76</v>
      </c>
      <c r="F27" s="57">
        <f t="shared" si="0"/>
        <v>101.87788700646227</v>
      </c>
      <c r="G27" s="57"/>
    </row>
    <row r="28" spans="1:7" ht="26.25" x14ac:dyDescent="0.25">
      <c r="A28" s="2" t="s">
        <v>254</v>
      </c>
      <c r="B28" s="3">
        <v>56319.15</v>
      </c>
      <c r="C28" s="2"/>
      <c r="D28" s="2"/>
      <c r="E28" s="3">
        <v>57376.76</v>
      </c>
      <c r="F28" s="52">
        <f t="shared" si="0"/>
        <v>101.87788700646227</v>
      </c>
      <c r="G28" s="52">
        <f t="shared" si="1"/>
        <v>44.321376842464005</v>
      </c>
    </row>
    <row r="29" spans="1:7" ht="26.25" x14ac:dyDescent="0.25">
      <c r="A29" s="59" t="s">
        <v>2</v>
      </c>
      <c r="B29" s="64">
        <v>59.14</v>
      </c>
      <c r="C29" s="64">
        <v>160</v>
      </c>
      <c r="D29" s="64">
        <v>117.37</v>
      </c>
      <c r="E29" s="64">
        <v>52.02</v>
      </c>
      <c r="F29" s="68">
        <f t="shared" si="0"/>
        <v>87.960771051741631</v>
      </c>
      <c r="G29" s="68">
        <f t="shared" si="1"/>
        <v>44.321376842464005</v>
      </c>
    </row>
    <row r="30" spans="1:7" ht="26.25" x14ac:dyDescent="0.25">
      <c r="A30" s="61" t="s">
        <v>236</v>
      </c>
      <c r="B30" s="63">
        <v>59.14</v>
      </c>
      <c r="C30" s="63">
        <v>160</v>
      </c>
      <c r="D30" s="63">
        <v>117.37</v>
      </c>
      <c r="E30" s="63">
        <v>52.02</v>
      </c>
      <c r="F30" s="69">
        <f t="shared" si="0"/>
        <v>87.960771051741631</v>
      </c>
      <c r="G30" s="69">
        <f t="shared" si="1"/>
        <v>44.321376842464005</v>
      </c>
    </row>
    <row r="31" spans="1:7" ht="26.25" x14ac:dyDescent="0.25">
      <c r="A31" s="42" t="s">
        <v>237</v>
      </c>
      <c r="B31" s="44">
        <v>59.14</v>
      </c>
      <c r="C31" s="44">
        <v>160</v>
      </c>
      <c r="D31" s="44">
        <v>117.37</v>
      </c>
      <c r="E31" s="44">
        <v>52.02</v>
      </c>
      <c r="F31" s="57">
        <f t="shared" si="0"/>
        <v>87.960771051741631</v>
      </c>
      <c r="G31" s="57"/>
    </row>
    <row r="32" spans="1:7" x14ac:dyDescent="0.25">
      <c r="A32" s="2" t="s">
        <v>255</v>
      </c>
      <c r="B32" s="4">
        <v>59.14</v>
      </c>
      <c r="C32" s="2"/>
      <c r="D32" s="2"/>
      <c r="E32" s="4">
        <v>52.02</v>
      </c>
      <c r="F32" s="52">
        <f t="shared" si="0"/>
        <v>87.960771051741631</v>
      </c>
      <c r="G32" s="52">
        <f t="shared" si="1"/>
        <v>0</v>
      </c>
    </row>
    <row r="33" spans="1:7" x14ac:dyDescent="0.25">
      <c r="A33" s="59" t="s">
        <v>238</v>
      </c>
      <c r="B33" s="59"/>
      <c r="C33" s="60">
        <v>94910</v>
      </c>
      <c r="D33" s="60">
        <v>108714.1</v>
      </c>
      <c r="E33" s="59"/>
      <c r="F33" s="68"/>
      <c r="G33" s="68">
        <f t="shared" si="1"/>
        <v>0</v>
      </c>
    </row>
    <row r="34" spans="1:7" x14ac:dyDescent="0.25">
      <c r="A34" s="61" t="s">
        <v>239</v>
      </c>
      <c r="B34" s="61"/>
      <c r="C34" s="62">
        <v>94910</v>
      </c>
      <c r="D34" s="62">
        <v>108714.1</v>
      </c>
      <c r="E34" s="61"/>
      <c r="F34" s="69"/>
      <c r="G34" s="69">
        <f t="shared" si="1"/>
        <v>0</v>
      </c>
    </row>
    <row r="35" spans="1:7" x14ac:dyDescent="0.25">
      <c r="A35" s="42" t="s">
        <v>240</v>
      </c>
      <c r="B35" s="42"/>
      <c r="C35" s="43">
        <v>94910</v>
      </c>
      <c r="D35" s="43">
        <v>108714.1</v>
      </c>
      <c r="E35" s="42"/>
      <c r="F35" s="57"/>
      <c r="G35" s="57"/>
    </row>
    <row r="37" spans="1:7" x14ac:dyDescent="0.25">
      <c r="A37" t="s">
        <v>221</v>
      </c>
    </row>
    <row r="38" spans="1:7" ht="15.75" thickBot="1" x14ac:dyDescent="0.3"/>
    <row r="39" spans="1:7" ht="51.75" thickBot="1" x14ac:dyDescent="0.3">
      <c r="A39" s="1" t="s">
        <v>0</v>
      </c>
      <c r="B39" s="1" t="s">
        <v>222</v>
      </c>
      <c r="C39" s="1" t="s">
        <v>9</v>
      </c>
      <c r="D39" s="1" t="s">
        <v>10</v>
      </c>
      <c r="E39" s="1" t="s">
        <v>223</v>
      </c>
      <c r="F39" s="1" t="s">
        <v>12</v>
      </c>
      <c r="G39" s="1" t="s">
        <v>209</v>
      </c>
    </row>
    <row r="40" spans="1:7" x14ac:dyDescent="0.25">
      <c r="A40" s="5">
        <v>1</v>
      </c>
      <c r="B40" s="5">
        <v>2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</row>
    <row r="41" spans="1:7" x14ac:dyDescent="0.25">
      <c r="A41" s="2" t="s">
        <v>59</v>
      </c>
      <c r="B41" s="3">
        <v>697238.21</v>
      </c>
      <c r="C41" s="3">
        <v>1527872</v>
      </c>
      <c r="D41" s="3">
        <v>1817098.5</v>
      </c>
      <c r="E41" s="3">
        <v>825467.72</v>
      </c>
      <c r="F41" s="47">
        <f>SUM(E41/B41*100)</f>
        <v>118.39106178647323</v>
      </c>
      <c r="G41" s="47">
        <f>SUM(E41/D41*100)</f>
        <v>45.427791613938375</v>
      </c>
    </row>
    <row r="42" spans="1:7" x14ac:dyDescent="0.25">
      <c r="A42" s="34" t="s">
        <v>60</v>
      </c>
      <c r="B42" s="35">
        <v>697238.21</v>
      </c>
      <c r="C42" s="35">
        <v>1527872</v>
      </c>
      <c r="D42" s="35">
        <v>1817098.5</v>
      </c>
      <c r="E42" s="35">
        <v>825467.72</v>
      </c>
      <c r="F42" s="48">
        <f t="shared" ref="F42:F97" si="2">SUM(E42/B42*100)</f>
        <v>118.39106178647323</v>
      </c>
      <c r="G42" s="48">
        <f t="shared" ref="G42:G101" si="3">SUM(E42/D42*100)</f>
        <v>45.427791613938375</v>
      </c>
    </row>
    <row r="43" spans="1:7" x14ac:dyDescent="0.25">
      <c r="A43" s="59" t="s">
        <v>3</v>
      </c>
      <c r="B43" s="60">
        <v>697088.21</v>
      </c>
      <c r="C43" s="60">
        <v>1452302</v>
      </c>
      <c r="D43" s="60">
        <v>1732065.5</v>
      </c>
      <c r="E43" s="60">
        <v>823098.55</v>
      </c>
      <c r="F43" s="65">
        <f t="shared" si="2"/>
        <v>118.07667066984251</v>
      </c>
      <c r="G43" s="65">
        <f t="shared" si="3"/>
        <v>47.521213834003397</v>
      </c>
    </row>
    <row r="44" spans="1:7" x14ac:dyDescent="0.25">
      <c r="A44" s="61" t="s">
        <v>241</v>
      </c>
      <c r="B44" s="62">
        <v>587769.81000000006</v>
      </c>
      <c r="C44" s="62">
        <v>1231500</v>
      </c>
      <c r="D44" s="62">
        <v>1500000</v>
      </c>
      <c r="E44" s="62">
        <v>731353.64</v>
      </c>
      <c r="F44" s="66">
        <f t="shared" si="2"/>
        <v>124.42858199879304</v>
      </c>
      <c r="G44" s="66">
        <f t="shared" si="3"/>
        <v>48.75690933333334</v>
      </c>
    </row>
    <row r="45" spans="1:7" x14ac:dyDescent="0.25">
      <c r="A45" s="42" t="s">
        <v>107</v>
      </c>
      <c r="B45" s="43">
        <v>487577.05</v>
      </c>
      <c r="C45" s="43">
        <v>1015450</v>
      </c>
      <c r="D45" s="43">
        <v>1250000</v>
      </c>
      <c r="E45" s="43">
        <v>609448.04</v>
      </c>
      <c r="F45" s="49">
        <f t="shared" si="2"/>
        <v>124.99522690823943</v>
      </c>
      <c r="G45" s="49">
        <f t="shared" si="3"/>
        <v>48.755843200000001</v>
      </c>
    </row>
    <row r="46" spans="1:7" x14ac:dyDescent="0.25">
      <c r="A46" s="2" t="s">
        <v>157</v>
      </c>
      <c r="B46" s="3">
        <v>487577.05</v>
      </c>
      <c r="C46" s="2"/>
      <c r="D46" s="2"/>
      <c r="E46" s="3">
        <v>609448.04</v>
      </c>
      <c r="F46" s="47">
        <f t="shared" si="2"/>
        <v>124.99522690823943</v>
      </c>
      <c r="G46" s="47"/>
    </row>
    <row r="47" spans="1:7" x14ac:dyDescent="0.25">
      <c r="A47" s="42" t="s">
        <v>109</v>
      </c>
      <c r="B47" s="43">
        <v>19725.990000000002</v>
      </c>
      <c r="C47" s="43">
        <v>45965</v>
      </c>
      <c r="D47" s="43">
        <v>45000</v>
      </c>
      <c r="E47" s="43">
        <v>21341.439999999999</v>
      </c>
      <c r="F47" s="49">
        <f t="shared" si="2"/>
        <v>108.18944955360921</v>
      </c>
      <c r="G47" s="49">
        <f t="shared" si="3"/>
        <v>47.425422222222217</v>
      </c>
    </row>
    <row r="48" spans="1:7" x14ac:dyDescent="0.25">
      <c r="A48" s="2" t="s">
        <v>194</v>
      </c>
      <c r="B48" s="3">
        <v>19725.990000000002</v>
      </c>
      <c r="C48" s="2"/>
      <c r="D48" s="2"/>
      <c r="E48" s="3">
        <v>21341.439999999999</v>
      </c>
      <c r="F48" s="47">
        <f t="shared" si="2"/>
        <v>108.18944955360921</v>
      </c>
      <c r="G48" s="47"/>
    </row>
    <row r="49" spans="1:7" x14ac:dyDescent="0.25">
      <c r="A49" s="42" t="s">
        <v>111</v>
      </c>
      <c r="B49" s="43">
        <v>80466.77</v>
      </c>
      <c r="C49" s="43">
        <v>170085</v>
      </c>
      <c r="D49" s="43">
        <v>205000</v>
      </c>
      <c r="E49" s="43">
        <v>100564.16</v>
      </c>
      <c r="F49" s="49">
        <f t="shared" si="2"/>
        <v>124.97601183693592</v>
      </c>
      <c r="G49" s="49">
        <f t="shared" si="3"/>
        <v>49.055687804878048</v>
      </c>
    </row>
    <row r="50" spans="1:7" ht="26.25" x14ac:dyDescent="0.25">
      <c r="A50" s="2" t="s">
        <v>159</v>
      </c>
      <c r="B50" s="3">
        <v>80426.820000000007</v>
      </c>
      <c r="C50" s="2"/>
      <c r="D50" s="2"/>
      <c r="E50" s="3">
        <v>100551.49</v>
      </c>
      <c r="F50" s="47">
        <f t="shared" si="2"/>
        <v>125.02233707611465</v>
      </c>
      <c r="G50" s="47"/>
    </row>
    <row r="51" spans="1:7" ht="26.25" x14ac:dyDescent="0.25">
      <c r="A51" s="2" t="s">
        <v>196</v>
      </c>
      <c r="B51" s="4">
        <v>39.950000000000003</v>
      </c>
      <c r="C51" s="2"/>
      <c r="D51" s="2"/>
      <c r="E51" s="4">
        <v>12.67</v>
      </c>
      <c r="F51" s="47">
        <f t="shared" si="2"/>
        <v>31.714643304130156</v>
      </c>
      <c r="G51" s="47"/>
    </row>
    <row r="52" spans="1:7" x14ac:dyDescent="0.25">
      <c r="A52" s="61" t="s">
        <v>242</v>
      </c>
      <c r="B52" s="62">
        <v>107079.96</v>
      </c>
      <c r="C52" s="62">
        <v>210872</v>
      </c>
      <c r="D52" s="62">
        <v>222666</v>
      </c>
      <c r="E52" s="62">
        <v>89637.42</v>
      </c>
      <c r="F52" s="66">
        <f t="shared" si="2"/>
        <v>83.710733549022606</v>
      </c>
      <c r="G52" s="66">
        <f t="shared" si="3"/>
        <v>40.256446875589447</v>
      </c>
    </row>
    <row r="53" spans="1:7" x14ac:dyDescent="0.25">
      <c r="A53" s="42" t="s">
        <v>64</v>
      </c>
      <c r="B53" s="43">
        <v>35631.86</v>
      </c>
      <c r="C53" s="43">
        <v>70300</v>
      </c>
      <c r="D53" s="43">
        <v>63450</v>
      </c>
      <c r="E53" s="43">
        <v>35363.800000000003</v>
      </c>
      <c r="F53" s="49">
        <f t="shared" si="2"/>
        <v>99.24769574195679</v>
      </c>
      <c r="G53" s="49">
        <f t="shared" si="3"/>
        <v>55.734909377462571</v>
      </c>
    </row>
    <row r="54" spans="1:7" x14ac:dyDescent="0.25">
      <c r="A54" s="2" t="s">
        <v>66</v>
      </c>
      <c r="B54" s="3">
        <v>3914.69</v>
      </c>
      <c r="C54" s="2"/>
      <c r="D54" s="2"/>
      <c r="E54" s="3">
        <v>3893.93</v>
      </c>
      <c r="F54" s="47">
        <f t="shared" si="2"/>
        <v>99.469689809410184</v>
      </c>
      <c r="G54" s="47"/>
    </row>
    <row r="55" spans="1:7" ht="26.25" x14ac:dyDescent="0.25">
      <c r="A55" s="2" t="s">
        <v>98</v>
      </c>
      <c r="B55" s="3">
        <v>23023.279999999999</v>
      </c>
      <c r="C55" s="2"/>
      <c r="D55" s="2"/>
      <c r="E55" s="3">
        <v>20607.71</v>
      </c>
      <c r="F55" s="47">
        <f t="shared" si="2"/>
        <v>89.508141324780837</v>
      </c>
      <c r="G55" s="47"/>
    </row>
    <row r="56" spans="1:7" x14ac:dyDescent="0.25">
      <c r="A56" s="2" t="s">
        <v>67</v>
      </c>
      <c r="B56" s="3">
        <v>8244.2900000000009</v>
      </c>
      <c r="C56" s="2"/>
      <c r="D56" s="2"/>
      <c r="E56" s="3">
        <v>10576.66</v>
      </c>
      <c r="F56" s="47">
        <f t="shared" si="2"/>
        <v>128.29073213096578</v>
      </c>
      <c r="G56" s="47"/>
    </row>
    <row r="57" spans="1:7" ht="26.25" x14ac:dyDescent="0.25">
      <c r="A57" s="2" t="s">
        <v>68</v>
      </c>
      <c r="B57" s="4">
        <v>449.6</v>
      </c>
      <c r="C57" s="2"/>
      <c r="D57" s="2"/>
      <c r="E57" s="4">
        <v>285.5</v>
      </c>
      <c r="F57" s="47">
        <f t="shared" si="2"/>
        <v>63.5008896797153</v>
      </c>
      <c r="G57" s="47"/>
    </row>
    <row r="58" spans="1:7" x14ac:dyDescent="0.25">
      <c r="A58" s="42" t="s">
        <v>69</v>
      </c>
      <c r="B58" s="43">
        <v>17508.57</v>
      </c>
      <c r="C58" s="43">
        <v>54000</v>
      </c>
      <c r="D58" s="43">
        <v>57400</v>
      </c>
      <c r="E58" s="43">
        <v>22295.66</v>
      </c>
      <c r="F58" s="49">
        <f t="shared" si="2"/>
        <v>127.34141052067645</v>
      </c>
      <c r="G58" s="49">
        <f t="shared" si="3"/>
        <v>38.842613240418117</v>
      </c>
    </row>
    <row r="59" spans="1:7" ht="26.25" x14ac:dyDescent="0.25">
      <c r="A59" s="2" t="s">
        <v>71</v>
      </c>
      <c r="B59" s="3">
        <v>7445.2</v>
      </c>
      <c r="C59" s="2"/>
      <c r="D59" s="2"/>
      <c r="E59" s="3">
        <v>10432.48</v>
      </c>
      <c r="F59" s="47">
        <f t="shared" si="2"/>
        <v>140.12356954816525</v>
      </c>
      <c r="G59" s="47"/>
    </row>
    <row r="60" spans="1:7" x14ac:dyDescent="0.25">
      <c r="A60" s="2" t="s">
        <v>72</v>
      </c>
      <c r="B60" s="4">
        <v>292.48</v>
      </c>
      <c r="C60" s="2"/>
      <c r="D60" s="2"/>
      <c r="E60" s="4">
        <v>500.41</v>
      </c>
      <c r="F60" s="47">
        <f t="shared" si="2"/>
        <v>171.09204048140043</v>
      </c>
      <c r="G60" s="47"/>
    </row>
    <row r="61" spans="1:7" x14ac:dyDescent="0.25">
      <c r="A61" s="2" t="s">
        <v>73</v>
      </c>
      <c r="B61" s="3">
        <v>8404.84</v>
      </c>
      <c r="C61" s="2"/>
      <c r="D61" s="2"/>
      <c r="E61" s="3">
        <v>7722.52</v>
      </c>
      <c r="F61" s="47">
        <f t="shared" si="2"/>
        <v>91.881820474869244</v>
      </c>
      <c r="G61" s="47"/>
    </row>
    <row r="62" spans="1:7" ht="26.25" x14ac:dyDescent="0.25">
      <c r="A62" s="2" t="s">
        <v>74</v>
      </c>
      <c r="B62" s="4">
        <v>224.86</v>
      </c>
      <c r="C62" s="2"/>
      <c r="D62" s="2"/>
      <c r="E62" s="4">
        <v>267.18</v>
      </c>
      <c r="F62" s="47">
        <f t="shared" si="2"/>
        <v>118.82059948412345</v>
      </c>
      <c r="G62" s="47"/>
    </row>
    <row r="63" spans="1:7" x14ac:dyDescent="0.25">
      <c r="A63" s="2" t="s">
        <v>75</v>
      </c>
      <c r="B63" s="4">
        <v>939.82</v>
      </c>
      <c r="C63" s="2"/>
      <c r="D63" s="2"/>
      <c r="E63" s="3">
        <v>3255.08</v>
      </c>
      <c r="F63" s="47">
        <f t="shared" si="2"/>
        <v>346.35142899704198</v>
      </c>
      <c r="G63" s="47"/>
    </row>
    <row r="64" spans="1:7" ht="26.25" x14ac:dyDescent="0.25">
      <c r="A64" s="2" t="s">
        <v>76</v>
      </c>
      <c r="B64" s="4">
        <v>201.37</v>
      </c>
      <c r="C64" s="2"/>
      <c r="D64" s="2"/>
      <c r="E64" s="4">
        <v>117.99</v>
      </c>
      <c r="F64" s="47">
        <f t="shared" si="2"/>
        <v>58.593633609773057</v>
      </c>
      <c r="G64" s="47"/>
    </row>
    <row r="65" spans="1:7" x14ac:dyDescent="0.25">
      <c r="A65" s="42" t="s">
        <v>77</v>
      </c>
      <c r="B65" s="43">
        <v>16512.72</v>
      </c>
      <c r="C65" s="43">
        <v>49900</v>
      </c>
      <c r="D65" s="43">
        <v>59800</v>
      </c>
      <c r="E65" s="43">
        <v>16303.88</v>
      </c>
      <c r="F65" s="49">
        <f t="shared" si="2"/>
        <v>98.735278015977983</v>
      </c>
      <c r="G65" s="49">
        <f t="shared" si="3"/>
        <v>27.264013377926421</v>
      </c>
    </row>
    <row r="66" spans="1:7" x14ac:dyDescent="0.25">
      <c r="A66" s="2" t="s">
        <v>79</v>
      </c>
      <c r="B66" s="3">
        <v>4266.82</v>
      </c>
      <c r="C66" s="2"/>
      <c r="D66" s="2"/>
      <c r="E66" s="3">
        <v>3326.85</v>
      </c>
      <c r="F66" s="47">
        <f t="shared" si="2"/>
        <v>77.970244819326808</v>
      </c>
      <c r="G66" s="47"/>
    </row>
    <row r="67" spans="1:7" ht="26.25" x14ac:dyDescent="0.25">
      <c r="A67" s="2" t="s">
        <v>80</v>
      </c>
      <c r="B67" s="3">
        <v>1368.78</v>
      </c>
      <c r="C67" s="2"/>
      <c r="D67" s="2"/>
      <c r="E67" s="3">
        <v>1231.25</v>
      </c>
      <c r="F67" s="47">
        <f t="shared" si="2"/>
        <v>89.952366340829059</v>
      </c>
      <c r="G67" s="47"/>
    </row>
    <row r="68" spans="1:7" x14ac:dyDescent="0.25">
      <c r="A68" s="2" t="s">
        <v>81</v>
      </c>
      <c r="B68" s="4">
        <v>125</v>
      </c>
      <c r="C68" s="2"/>
      <c r="D68" s="2"/>
      <c r="E68" s="3">
        <v>1006.86</v>
      </c>
      <c r="F68" s="47">
        <f t="shared" si="2"/>
        <v>805.48800000000006</v>
      </c>
      <c r="G68" s="47"/>
    </row>
    <row r="69" spans="1:7" x14ac:dyDescent="0.25">
      <c r="A69" s="2" t="s">
        <v>82</v>
      </c>
      <c r="B69" s="3">
        <v>2104.9699999999998</v>
      </c>
      <c r="C69" s="2"/>
      <c r="D69" s="2"/>
      <c r="E69" s="3">
        <v>2080.37</v>
      </c>
      <c r="F69" s="47">
        <f t="shared" si="2"/>
        <v>98.831337263713976</v>
      </c>
      <c r="G69" s="47"/>
    </row>
    <row r="70" spans="1:7" x14ac:dyDescent="0.25">
      <c r="A70" s="2" t="s">
        <v>83</v>
      </c>
      <c r="B70" s="3">
        <v>2602.2199999999998</v>
      </c>
      <c r="C70" s="2"/>
      <c r="D70" s="2"/>
      <c r="E70" s="3">
        <v>2943.75</v>
      </c>
      <c r="F70" s="47">
        <f t="shared" si="2"/>
        <v>113.12456287323901</v>
      </c>
      <c r="G70" s="47"/>
    </row>
    <row r="71" spans="1:7" x14ac:dyDescent="0.25">
      <c r="A71" s="2" t="s">
        <v>101</v>
      </c>
      <c r="B71" s="4">
        <v>273.17</v>
      </c>
      <c r="C71" s="2"/>
      <c r="D71" s="2"/>
      <c r="E71" s="4">
        <v>369.7</v>
      </c>
      <c r="F71" s="47">
        <f t="shared" si="2"/>
        <v>135.33696965259728</v>
      </c>
      <c r="G71" s="47"/>
    </row>
    <row r="72" spans="1:7" x14ac:dyDescent="0.25">
      <c r="A72" s="2" t="s">
        <v>84</v>
      </c>
      <c r="B72" s="3">
        <v>4255.6099999999997</v>
      </c>
      <c r="C72" s="2"/>
      <c r="D72" s="2"/>
      <c r="E72" s="3">
        <v>3890.39</v>
      </c>
      <c r="F72" s="47">
        <f t="shared" si="2"/>
        <v>91.4179165854014</v>
      </c>
      <c r="G72" s="47"/>
    </row>
    <row r="73" spans="1:7" x14ac:dyDescent="0.25">
      <c r="A73" s="2" t="s">
        <v>85</v>
      </c>
      <c r="B73" s="4">
        <v>699.65</v>
      </c>
      <c r="C73" s="2"/>
      <c r="D73" s="2"/>
      <c r="E73" s="4">
        <v>766.24</v>
      </c>
      <c r="F73" s="47">
        <f t="shared" si="2"/>
        <v>109.51761595083256</v>
      </c>
      <c r="G73" s="47"/>
    </row>
    <row r="74" spans="1:7" x14ac:dyDescent="0.25">
      <c r="A74" s="2" t="s">
        <v>86</v>
      </c>
      <c r="B74" s="4">
        <v>816.5</v>
      </c>
      <c r="C74" s="2"/>
      <c r="D74" s="2"/>
      <c r="E74" s="4">
        <v>688.47</v>
      </c>
      <c r="F74" s="47">
        <f t="shared" si="2"/>
        <v>84.319657072872019</v>
      </c>
      <c r="G74" s="47"/>
    </row>
    <row r="75" spans="1:7" ht="26.25" x14ac:dyDescent="0.25">
      <c r="A75" s="42" t="s">
        <v>174</v>
      </c>
      <c r="B75" s="43">
        <v>33987.42</v>
      </c>
      <c r="C75" s="43">
        <v>25000</v>
      </c>
      <c r="D75" s="43">
        <v>35000</v>
      </c>
      <c r="E75" s="43">
        <v>14132.73</v>
      </c>
      <c r="F75" s="49">
        <f t="shared" si="2"/>
        <v>41.582238369373137</v>
      </c>
      <c r="G75" s="49">
        <f t="shared" si="3"/>
        <v>40.37922857142857</v>
      </c>
    </row>
    <row r="76" spans="1:7" ht="26.25" x14ac:dyDescent="0.25">
      <c r="A76" s="2" t="s">
        <v>176</v>
      </c>
      <c r="B76" s="3">
        <v>33987.42</v>
      </c>
      <c r="C76" s="2"/>
      <c r="D76" s="2"/>
      <c r="E76" s="3">
        <v>14132.73</v>
      </c>
      <c r="F76" s="47">
        <f t="shared" si="2"/>
        <v>41.582238369373137</v>
      </c>
      <c r="G76" s="47"/>
    </row>
    <row r="77" spans="1:7" ht="26.25" x14ac:dyDescent="0.25">
      <c r="A77" s="42" t="s">
        <v>87</v>
      </c>
      <c r="B77" s="43">
        <v>3439.39</v>
      </c>
      <c r="C77" s="43">
        <v>11672</v>
      </c>
      <c r="D77" s="43">
        <v>7016</v>
      </c>
      <c r="E77" s="43">
        <v>1541.35</v>
      </c>
      <c r="F77" s="49">
        <f t="shared" si="2"/>
        <v>44.814632827332751</v>
      </c>
      <c r="G77" s="49">
        <f t="shared" si="3"/>
        <v>21.969070695553018</v>
      </c>
    </row>
    <row r="78" spans="1:7" x14ac:dyDescent="0.25">
      <c r="A78" s="2" t="s">
        <v>178</v>
      </c>
      <c r="B78" s="4">
        <v>53.86</v>
      </c>
      <c r="C78" s="2"/>
      <c r="D78" s="2"/>
      <c r="E78" s="2"/>
      <c r="F78" s="50">
        <f t="shared" si="2"/>
        <v>0</v>
      </c>
      <c r="G78" s="50"/>
    </row>
    <row r="79" spans="1:7" x14ac:dyDescent="0.25">
      <c r="A79" s="2" t="s">
        <v>89</v>
      </c>
      <c r="B79" s="3">
        <v>1076.33</v>
      </c>
      <c r="C79" s="2"/>
      <c r="D79" s="2"/>
      <c r="E79" s="4">
        <v>704.97</v>
      </c>
      <c r="F79" s="47">
        <f t="shared" si="2"/>
        <v>65.497570447725153</v>
      </c>
      <c r="G79" s="47"/>
    </row>
    <row r="80" spans="1:7" x14ac:dyDescent="0.25">
      <c r="A80" s="2" t="s">
        <v>90</v>
      </c>
      <c r="B80" s="4">
        <v>48.27</v>
      </c>
      <c r="C80" s="2"/>
      <c r="D80" s="2"/>
      <c r="E80" s="4">
        <v>60</v>
      </c>
      <c r="F80" s="47">
        <f t="shared" si="2"/>
        <v>124.30080795525168</v>
      </c>
      <c r="G80" s="47"/>
    </row>
    <row r="81" spans="1:7" x14ac:dyDescent="0.25">
      <c r="A81" s="2" t="s">
        <v>91</v>
      </c>
      <c r="B81" s="4">
        <v>525.58000000000004</v>
      </c>
      <c r="C81" s="2"/>
      <c r="D81" s="2"/>
      <c r="E81" s="4">
        <v>198.93</v>
      </c>
      <c r="F81" s="47">
        <f t="shared" si="2"/>
        <v>37.849613760036526</v>
      </c>
      <c r="G81" s="47"/>
    </row>
    <row r="82" spans="1:7" x14ac:dyDescent="0.25">
      <c r="A82" s="2" t="s">
        <v>198</v>
      </c>
      <c r="B82" s="3">
        <v>1524.23</v>
      </c>
      <c r="C82" s="2"/>
      <c r="D82" s="2"/>
      <c r="E82" s="4">
        <v>548.07000000000005</v>
      </c>
      <c r="F82" s="47">
        <f t="shared" si="2"/>
        <v>35.957171817901504</v>
      </c>
      <c r="G82" s="47"/>
    </row>
    <row r="83" spans="1:7" ht="26.25" x14ac:dyDescent="0.25">
      <c r="A83" s="2" t="s">
        <v>92</v>
      </c>
      <c r="B83" s="4">
        <v>211.12</v>
      </c>
      <c r="C83" s="2"/>
      <c r="D83" s="2"/>
      <c r="E83" s="4">
        <v>29.38</v>
      </c>
      <c r="F83" s="47">
        <f t="shared" si="2"/>
        <v>13.916256157635468</v>
      </c>
      <c r="G83" s="47"/>
    </row>
    <row r="84" spans="1:7" x14ac:dyDescent="0.25">
      <c r="A84" s="61" t="s">
        <v>243</v>
      </c>
      <c r="B84" s="62">
        <v>1306.69</v>
      </c>
      <c r="C84" s="62">
        <v>2730</v>
      </c>
      <c r="D84" s="62">
        <v>1140</v>
      </c>
      <c r="E84" s="63">
        <v>727.67</v>
      </c>
      <c r="F84" s="66">
        <f t="shared" si="2"/>
        <v>55.688036183027336</v>
      </c>
      <c r="G84" s="66">
        <f t="shared" si="3"/>
        <v>63.830701754385963</v>
      </c>
    </row>
    <row r="85" spans="1:7" x14ac:dyDescent="0.25">
      <c r="A85" s="42" t="s">
        <v>93</v>
      </c>
      <c r="B85" s="43">
        <v>1306.69</v>
      </c>
      <c r="C85" s="43">
        <v>2730</v>
      </c>
      <c r="D85" s="43">
        <v>1140</v>
      </c>
      <c r="E85" s="44">
        <v>727.67</v>
      </c>
      <c r="F85" s="49">
        <f t="shared" si="2"/>
        <v>55.688036183027336</v>
      </c>
      <c r="G85" s="49">
        <f t="shared" si="3"/>
        <v>63.830701754385963</v>
      </c>
    </row>
    <row r="86" spans="1:7" ht="26.25" x14ac:dyDescent="0.25">
      <c r="A86" s="2" t="s">
        <v>95</v>
      </c>
      <c r="B86" s="4">
        <v>259.64</v>
      </c>
      <c r="C86" s="2"/>
      <c r="D86" s="2"/>
      <c r="E86" s="4">
        <v>323.02999999999997</v>
      </c>
      <c r="F86" s="47">
        <f t="shared" si="2"/>
        <v>124.41457402557387</v>
      </c>
      <c r="G86" s="47"/>
    </row>
    <row r="87" spans="1:7" x14ac:dyDescent="0.25">
      <c r="A87" s="2" t="s">
        <v>118</v>
      </c>
      <c r="B87" s="3">
        <v>1047.05</v>
      </c>
      <c r="C87" s="2"/>
      <c r="D87" s="2"/>
      <c r="E87" s="4">
        <v>404.64</v>
      </c>
      <c r="F87" s="47">
        <f t="shared" si="2"/>
        <v>38.645718924597681</v>
      </c>
      <c r="G87" s="47"/>
    </row>
    <row r="88" spans="1:7" ht="39" x14ac:dyDescent="0.25">
      <c r="A88" s="61" t="s">
        <v>244</v>
      </c>
      <c r="B88" s="63">
        <v>120.03</v>
      </c>
      <c r="C88" s="62">
        <v>7200</v>
      </c>
      <c r="D88" s="62">
        <v>7400</v>
      </c>
      <c r="E88" s="63">
        <v>520.32000000000005</v>
      </c>
      <c r="F88" s="66">
        <f t="shared" si="2"/>
        <v>433.49162709322673</v>
      </c>
      <c r="G88" s="66">
        <f t="shared" si="3"/>
        <v>7.0313513513513515</v>
      </c>
    </row>
    <row r="89" spans="1:7" ht="26.25" x14ac:dyDescent="0.25">
      <c r="A89" s="42" t="s">
        <v>119</v>
      </c>
      <c r="B89" s="44">
        <v>120.03</v>
      </c>
      <c r="C89" s="43">
        <v>7200</v>
      </c>
      <c r="D89" s="43">
        <v>7400</v>
      </c>
      <c r="E89" s="44">
        <v>520.32000000000005</v>
      </c>
      <c r="F89" s="49">
        <f t="shared" si="2"/>
        <v>433.49162709322673</v>
      </c>
      <c r="G89" s="49">
        <f t="shared" si="3"/>
        <v>7.0313513513513515</v>
      </c>
    </row>
    <row r="90" spans="1:7" ht="26.25" x14ac:dyDescent="0.25">
      <c r="A90" s="2" t="s">
        <v>153</v>
      </c>
      <c r="B90" s="4">
        <v>120.03</v>
      </c>
      <c r="C90" s="2"/>
      <c r="D90" s="2"/>
      <c r="E90" s="4">
        <v>520.32000000000005</v>
      </c>
      <c r="F90" s="47">
        <f t="shared" si="2"/>
        <v>433.49162709322673</v>
      </c>
      <c r="G90" s="47"/>
    </row>
    <row r="91" spans="1:7" x14ac:dyDescent="0.25">
      <c r="A91" s="61" t="s">
        <v>245</v>
      </c>
      <c r="B91" s="63">
        <v>811.72</v>
      </c>
      <c r="C91" s="61"/>
      <c r="D91" s="63">
        <v>859.5</v>
      </c>
      <c r="E91" s="63">
        <v>859.5</v>
      </c>
      <c r="F91" s="66">
        <f t="shared" si="2"/>
        <v>105.88626620016754</v>
      </c>
      <c r="G91" s="66">
        <f t="shared" si="3"/>
        <v>100</v>
      </c>
    </row>
    <row r="92" spans="1:7" x14ac:dyDescent="0.25">
      <c r="A92" s="42" t="s">
        <v>164</v>
      </c>
      <c r="B92" s="44">
        <v>811.72</v>
      </c>
      <c r="C92" s="42"/>
      <c r="D92" s="44">
        <v>859.5</v>
      </c>
      <c r="E92" s="44">
        <v>859.5</v>
      </c>
      <c r="F92" s="49">
        <f t="shared" si="2"/>
        <v>105.88626620016754</v>
      </c>
      <c r="G92" s="49">
        <f t="shared" si="3"/>
        <v>100</v>
      </c>
    </row>
    <row r="93" spans="1:7" x14ac:dyDescent="0.25">
      <c r="A93" s="2" t="s">
        <v>166</v>
      </c>
      <c r="B93" s="4">
        <v>811.72</v>
      </c>
      <c r="C93" s="2"/>
      <c r="D93" s="2"/>
      <c r="E93" s="4">
        <v>859.5</v>
      </c>
      <c r="F93" s="47">
        <f t="shared" si="2"/>
        <v>105.88626620016754</v>
      </c>
      <c r="G93" s="47"/>
    </row>
    <row r="94" spans="1:7" ht="26.25" x14ac:dyDescent="0.25">
      <c r="A94" s="59" t="s">
        <v>4</v>
      </c>
      <c r="B94" s="64">
        <v>150</v>
      </c>
      <c r="C94" s="60">
        <v>75570</v>
      </c>
      <c r="D94" s="60">
        <v>85033</v>
      </c>
      <c r="E94" s="60">
        <v>2369.17</v>
      </c>
      <c r="F94" s="65">
        <f t="shared" si="2"/>
        <v>1579.4466666666667</v>
      </c>
      <c r="G94" s="65">
        <f t="shared" si="3"/>
        <v>2.7861771312314043</v>
      </c>
    </row>
    <row r="95" spans="1:7" ht="26.25" x14ac:dyDescent="0.25">
      <c r="A95" s="61" t="s">
        <v>246</v>
      </c>
      <c r="B95" s="63">
        <v>150</v>
      </c>
      <c r="C95" s="62">
        <v>14660</v>
      </c>
      <c r="D95" s="62">
        <v>21123.32</v>
      </c>
      <c r="E95" s="62">
        <v>2369.17</v>
      </c>
      <c r="F95" s="66">
        <f t="shared" si="2"/>
        <v>1579.4466666666667</v>
      </c>
      <c r="G95" s="66">
        <f t="shared" si="3"/>
        <v>11.215897879689367</v>
      </c>
    </row>
    <row r="96" spans="1:7" x14ac:dyDescent="0.25">
      <c r="A96" s="42" t="s">
        <v>121</v>
      </c>
      <c r="B96" s="44">
        <v>150</v>
      </c>
      <c r="C96" s="43">
        <v>11660</v>
      </c>
      <c r="D96" s="43">
        <v>17660.32</v>
      </c>
      <c r="E96" s="43">
        <v>2369.17</v>
      </c>
      <c r="F96" s="49">
        <f t="shared" si="2"/>
        <v>1579.4466666666667</v>
      </c>
      <c r="G96" s="49">
        <f t="shared" si="3"/>
        <v>13.415215579332651</v>
      </c>
    </row>
    <row r="97" spans="1:7" x14ac:dyDescent="0.25">
      <c r="A97" s="2" t="s">
        <v>123</v>
      </c>
      <c r="B97" s="4">
        <v>150</v>
      </c>
      <c r="C97" s="2"/>
      <c r="D97" s="2"/>
      <c r="E97" s="3">
        <v>1461.38</v>
      </c>
      <c r="F97" s="47">
        <f t="shared" si="2"/>
        <v>974.25333333333344</v>
      </c>
      <c r="G97" s="47"/>
    </row>
    <row r="98" spans="1:7" ht="26.25" x14ac:dyDescent="0.25">
      <c r="A98" s="2" t="s">
        <v>124</v>
      </c>
      <c r="B98" s="2"/>
      <c r="C98" s="2"/>
      <c r="D98" s="2"/>
      <c r="E98" s="4">
        <v>907.79</v>
      </c>
      <c r="F98" s="47"/>
      <c r="G98" s="47"/>
    </row>
    <row r="99" spans="1:7" ht="26.25" x14ac:dyDescent="0.25">
      <c r="A99" s="42" t="s">
        <v>125</v>
      </c>
      <c r="B99" s="42"/>
      <c r="C99" s="43">
        <v>3000</v>
      </c>
      <c r="D99" s="43">
        <v>3463</v>
      </c>
      <c r="E99" s="42"/>
      <c r="F99" s="51"/>
      <c r="G99" s="51">
        <f t="shared" si="3"/>
        <v>0</v>
      </c>
    </row>
    <row r="100" spans="1:7" ht="26.25" x14ac:dyDescent="0.25">
      <c r="A100" s="61" t="s">
        <v>247</v>
      </c>
      <c r="B100" s="61"/>
      <c r="C100" s="62">
        <v>60910</v>
      </c>
      <c r="D100" s="62">
        <v>63909.68</v>
      </c>
      <c r="E100" s="61"/>
      <c r="F100" s="67"/>
      <c r="G100" s="67">
        <f t="shared" si="3"/>
        <v>0</v>
      </c>
    </row>
    <row r="101" spans="1:7" ht="26.25" x14ac:dyDescent="0.25">
      <c r="A101" s="42" t="s">
        <v>132</v>
      </c>
      <c r="B101" s="42"/>
      <c r="C101" s="43">
        <v>60910</v>
      </c>
      <c r="D101" s="43">
        <v>63909.68</v>
      </c>
      <c r="E101" s="42"/>
      <c r="F101" s="51"/>
      <c r="G101" s="51">
        <f t="shared" si="3"/>
        <v>0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567F-649E-4773-9C04-736A02FEF0E2}">
  <dimension ref="A1:G13"/>
  <sheetViews>
    <sheetView tabSelected="1" workbookViewId="0">
      <selection activeCell="B4" sqref="B4:G4"/>
    </sheetView>
  </sheetViews>
  <sheetFormatPr defaultRowHeight="15" x14ac:dyDescent="0.25"/>
  <cols>
    <col min="1" max="1" width="27.5703125" customWidth="1"/>
    <col min="2" max="2" width="17.5703125" customWidth="1"/>
    <col min="3" max="3" width="17" customWidth="1"/>
    <col min="4" max="4" width="16.7109375" customWidth="1"/>
    <col min="5" max="5" width="15.42578125" customWidth="1"/>
    <col min="6" max="6" width="13.7109375" customWidth="1"/>
    <col min="7" max="7" width="14.140625" customWidth="1"/>
  </cols>
  <sheetData>
    <row r="1" spans="1:7" x14ac:dyDescent="0.25">
      <c r="B1" t="s">
        <v>53</v>
      </c>
    </row>
    <row r="2" spans="1:7" x14ac:dyDescent="0.25">
      <c r="B2" t="s">
        <v>57</v>
      </c>
    </row>
    <row r="3" spans="1:7" ht="15.75" thickBot="1" x14ac:dyDescent="0.3"/>
    <row r="4" spans="1:7" ht="51.75" thickBot="1" x14ac:dyDescent="0.3">
      <c r="A4" s="1" t="s">
        <v>0</v>
      </c>
      <c r="B4" s="1" t="s">
        <v>222</v>
      </c>
      <c r="C4" s="1" t="s">
        <v>9</v>
      </c>
      <c r="D4" s="1" t="s">
        <v>10</v>
      </c>
      <c r="E4" s="1" t="s">
        <v>223</v>
      </c>
      <c r="F4" s="1" t="s">
        <v>12</v>
      </c>
      <c r="G4" s="1" t="s">
        <v>209</v>
      </c>
    </row>
    <row r="5" spans="1:7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26.25" x14ac:dyDescent="0.25">
      <c r="A6" s="2" t="s">
        <v>59</v>
      </c>
      <c r="B6" s="3">
        <v>697238.21</v>
      </c>
      <c r="C6" s="3">
        <v>1527872</v>
      </c>
      <c r="D6" s="3">
        <v>1817098.5</v>
      </c>
      <c r="E6" s="3">
        <v>825467.72</v>
      </c>
      <c r="F6" s="47">
        <f>SUM(E6/B6*100)</f>
        <v>118.39106178647323</v>
      </c>
      <c r="G6" s="47">
        <f>SUM(E6/D6*100)</f>
        <v>45.427791613938375</v>
      </c>
    </row>
    <row r="7" spans="1:7" x14ac:dyDescent="0.25">
      <c r="A7" s="34" t="s">
        <v>60</v>
      </c>
      <c r="B7" s="35">
        <v>697238.21</v>
      </c>
      <c r="C7" s="35">
        <v>1527872</v>
      </c>
      <c r="D7" s="35">
        <v>1817098.5</v>
      </c>
      <c r="E7" s="35">
        <v>825467.72</v>
      </c>
      <c r="F7" s="48">
        <f t="shared" ref="F7:F13" si="0">SUM(E7/B7*100)</f>
        <v>118.39106178647323</v>
      </c>
      <c r="G7" s="48">
        <f t="shared" ref="G7:G13" si="1">SUM(E7/D7*100)</f>
        <v>45.427791613938375</v>
      </c>
    </row>
    <row r="8" spans="1:7" x14ac:dyDescent="0.25">
      <c r="A8" s="2" t="s">
        <v>203</v>
      </c>
      <c r="B8" s="3">
        <v>697238.21</v>
      </c>
      <c r="C8" s="3">
        <v>1527872</v>
      </c>
      <c r="D8" s="3">
        <v>1817098.5</v>
      </c>
      <c r="E8" s="3">
        <v>825467.72</v>
      </c>
      <c r="F8" s="47">
        <f t="shared" si="0"/>
        <v>118.39106178647323</v>
      </c>
      <c r="G8" s="47">
        <f t="shared" si="1"/>
        <v>45.427791613938375</v>
      </c>
    </row>
    <row r="9" spans="1:7" x14ac:dyDescent="0.25">
      <c r="A9" s="2" t="s">
        <v>204</v>
      </c>
      <c r="B9" s="3">
        <v>697238.21</v>
      </c>
      <c r="C9" s="3">
        <v>1527872</v>
      </c>
      <c r="D9" s="3">
        <v>1817098.5</v>
      </c>
      <c r="E9" s="3">
        <v>825467.72</v>
      </c>
      <c r="F9" s="47">
        <f t="shared" si="0"/>
        <v>118.39106178647323</v>
      </c>
      <c r="G9" s="47">
        <f t="shared" si="1"/>
        <v>45.427791613938375</v>
      </c>
    </row>
    <row r="10" spans="1:7" ht="26.25" x14ac:dyDescent="0.25">
      <c r="A10" s="2" t="s">
        <v>205</v>
      </c>
      <c r="B10" s="3">
        <v>646658.96</v>
      </c>
      <c r="C10" s="3">
        <v>1366180</v>
      </c>
      <c r="D10" s="3">
        <v>1628020</v>
      </c>
      <c r="E10" s="3">
        <v>782935.46</v>
      </c>
      <c r="F10" s="47">
        <f t="shared" si="0"/>
        <v>121.07393671619427</v>
      </c>
      <c r="G10" s="47">
        <f t="shared" si="1"/>
        <v>48.091267920541512</v>
      </c>
    </row>
    <row r="11" spans="1:7" ht="26.25" x14ac:dyDescent="0.25">
      <c r="A11" s="2" t="s">
        <v>206</v>
      </c>
      <c r="B11" s="3">
        <v>646658.96</v>
      </c>
      <c r="C11" s="3">
        <v>1366180</v>
      </c>
      <c r="D11" s="3">
        <v>1628020</v>
      </c>
      <c r="E11" s="3">
        <v>782935.46</v>
      </c>
      <c r="F11" s="47">
        <f t="shared" si="0"/>
        <v>121.07393671619427</v>
      </c>
      <c r="G11" s="47">
        <f t="shared" si="1"/>
        <v>48.091267920541512</v>
      </c>
    </row>
    <row r="12" spans="1:7" ht="26.25" x14ac:dyDescent="0.25">
      <c r="A12" s="2" t="s">
        <v>207</v>
      </c>
      <c r="B12" s="3">
        <v>50579.25</v>
      </c>
      <c r="C12" s="3">
        <v>161692</v>
      </c>
      <c r="D12" s="3">
        <v>189078.5</v>
      </c>
      <c r="E12" s="3">
        <v>42532.26</v>
      </c>
      <c r="F12" s="47">
        <f t="shared" si="0"/>
        <v>84.090333486558222</v>
      </c>
      <c r="G12" s="47">
        <f t="shared" si="1"/>
        <v>22.494498316836658</v>
      </c>
    </row>
    <row r="13" spans="1:7" ht="26.25" x14ac:dyDescent="0.25">
      <c r="A13" s="2" t="s">
        <v>208</v>
      </c>
      <c r="B13" s="3">
        <v>50579.25</v>
      </c>
      <c r="C13" s="3">
        <v>161692</v>
      </c>
      <c r="D13" s="3">
        <v>189078.5</v>
      </c>
      <c r="E13" s="3">
        <v>42532.26</v>
      </c>
      <c r="F13" s="47">
        <f t="shared" si="0"/>
        <v>84.090333486558222</v>
      </c>
      <c r="G13" s="47">
        <f t="shared" si="1"/>
        <v>22.494498316836658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B3C0-6582-4F12-9AC3-0B42B63A637A}">
  <dimension ref="A3:J14"/>
  <sheetViews>
    <sheetView workbookViewId="0">
      <selection activeCell="M11" sqref="M11:M12"/>
    </sheetView>
  </sheetViews>
  <sheetFormatPr defaultRowHeight="15" x14ac:dyDescent="0.25"/>
  <cols>
    <col min="1" max="1" width="5.42578125" customWidth="1"/>
    <col min="2" max="2" width="6.140625" customWidth="1"/>
    <col min="3" max="3" width="6.5703125" customWidth="1"/>
    <col min="4" max="4" width="28.42578125" customWidth="1"/>
    <col min="8" max="8" width="11.7109375" customWidth="1"/>
  </cols>
  <sheetData>
    <row r="3" spans="1:10" x14ac:dyDescent="0.25">
      <c r="D3" s="9" t="s">
        <v>15</v>
      </c>
      <c r="F3" s="9"/>
      <c r="G3" s="9"/>
    </row>
    <row r="4" spans="1:10" x14ac:dyDescent="0.25">
      <c r="D4" s="9" t="s">
        <v>58</v>
      </c>
      <c r="E4" s="9"/>
      <c r="F4" s="9"/>
      <c r="G4" s="9"/>
    </row>
    <row r="5" spans="1:10" x14ac:dyDescent="0.25">
      <c r="D5" s="9" t="s">
        <v>16</v>
      </c>
      <c r="E5" s="9"/>
      <c r="F5" s="9"/>
      <c r="G5" s="9"/>
    </row>
    <row r="7" spans="1:10" ht="51" x14ac:dyDescent="0.25">
      <c r="A7" s="10" t="s">
        <v>17</v>
      </c>
      <c r="B7" s="11" t="s">
        <v>18</v>
      </c>
      <c r="C7" s="11" t="s">
        <v>19</v>
      </c>
      <c r="D7" s="11" t="s">
        <v>20</v>
      </c>
      <c r="E7" s="11" t="s">
        <v>26</v>
      </c>
      <c r="F7" s="11" t="s">
        <v>9</v>
      </c>
      <c r="G7" s="11" t="s">
        <v>27</v>
      </c>
      <c r="H7" s="11" t="s">
        <v>28</v>
      </c>
      <c r="I7" s="11" t="s">
        <v>266</v>
      </c>
      <c r="J7" s="11" t="s">
        <v>267</v>
      </c>
    </row>
    <row r="8" spans="1:10" x14ac:dyDescent="0.25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</row>
    <row r="9" spans="1:10" ht="25.5" x14ac:dyDescent="0.25">
      <c r="A9" s="14">
        <v>8</v>
      </c>
      <c r="B9" s="14"/>
      <c r="C9" s="14"/>
      <c r="D9" s="14" t="s">
        <v>21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x14ac:dyDescent="0.25">
      <c r="A10" s="14"/>
      <c r="B10" s="16">
        <v>84</v>
      </c>
      <c r="C10" s="16"/>
      <c r="D10" s="16" t="s">
        <v>22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ht="25.5" x14ac:dyDescent="0.25">
      <c r="A11" s="17"/>
      <c r="B11" s="17"/>
      <c r="C11" s="18">
        <v>8</v>
      </c>
      <c r="D11" s="19" t="s">
        <v>23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ht="25.5" x14ac:dyDescent="0.25">
      <c r="A12" s="20">
        <v>5</v>
      </c>
      <c r="B12" s="21"/>
      <c r="C12" s="21"/>
      <c r="D12" s="22" t="s">
        <v>24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ht="25.5" x14ac:dyDescent="0.25">
      <c r="A13" s="16"/>
      <c r="B13" s="16">
        <v>54</v>
      </c>
      <c r="C13" s="16"/>
      <c r="D13" s="23" t="s">
        <v>25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x14ac:dyDescent="0.25">
      <c r="A14" s="16"/>
      <c r="B14" s="16"/>
      <c r="C14" s="18">
        <v>8</v>
      </c>
      <c r="D14" s="24" t="s">
        <v>23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5F1F-FCF6-4683-9BFC-22B4A111D792}">
  <dimension ref="A1:J23"/>
  <sheetViews>
    <sheetView workbookViewId="0">
      <selection activeCell="A8" sqref="A8:XFD8"/>
    </sheetView>
  </sheetViews>
  <sheetFormatPr defaultRowHeight="15" x14ac:dyDescent="0.25"/>
  <cols>
    <col min="1" max="1" width="6.28515625" customWidth="1"/>
    <col min="2" max="2" width="7.42578125" customWidth="1"/>
    <col min="4" max="4" width="47.5703125" customWidth="1"/>
    <col min="5" max="5" width="10.7109375" customWidth="1"/>
    <col min="8" max="8" width="13.42578125" customWidth="1"/>
  </cols>
  <sheetData>
    <row r="1" spans="1:10" x14ac:dyDescent="0.25">
      <c r="A1" s="9"/>
      <c r="B1" s="9"/>
      <c r="C1" s="9" t="s">
        <v>15</v>
      </c>
      <c r="D1" s="9"/>
      <c r="E1" s="9"/>
    </row>
    <row r="2" spans="1:10" x14ac:dyDescent="0.25">
      <c r="A2" s="9"/>
      <c r="B2" s="9"/>
      <c r="C2" s="9" t="s">
        <v>58</v>
      </c>
      <c r="D2" s="9"/>
      <c r="E2" s="9"/>
    </row>
    <row r="3" spans="1:10" x14ac:dyDescent="0.25">
      <c r="A3" s="9"/>
      <c r="B3" s="9"/>
      <c r="C3" s="9" t="s">
        <v>29</v>
      </c>
      <c r="D3" s="9"/>
      <c r="E3" s="9"/>
    </row>
    <row r="4" spans="1:10" ht="38.25" x14ac:dyDescent="0.25">
      <c r="A4" s="11"/>
      <c r="B4" s="11"/>
      <c r="C4" s="11"/>
      <c r="D4" s="11" t="s">
        <v>20</v>
      </c>
      <c r="E4" s="11" t="s">
        <v>28</v>
      </c>
      <c r="F4" s="11" t="s">
        <v>9</v>
      </c>
      <c r="G4" s="11" t="s">
        <v>27</v>
      </c>
      <c r="H4" s="11" t="s">
        <v>28</v>
      </c>
      <c r="I4" s="25" t="s">
        <v>266</v>
      </c>
      <c r="J4" s="11" t="s">
        <v>267</v>
      </c>
    </row>
    <row r="5" spans="1:10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spans="1:10" ht="25.5" x14ac:dyDescent="0.25">
      <c r="A6" s="14"/>
      <c r="B6" s="14"/>
      <c r="C6" s="14"/>
      <c r="D6" s="14" t="s">
        <v>21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1:10" x14ac:dyDescent="0.25">
      <c r="A7" s="16">
        <v>84</v>
      </c>
      <c r="B7" s="16"/>
      <c r="C7" s="16"/>
      <c r="D7" s="16" t="s">
        <v>22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</row>
    <row r="8" spans="1:10" ht="28.5" customHeight="1" x14ac:dyDescent="0.25">
      <c r="A8" s="16"/>
      <c r="B8" s="26" t="s">
        <v>30</v>
      </c>
      <c r="C8" s="27"/>
      <c r="D8" s="28" t="s">
        <v>31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</row>
    <row r="9" spans="1:10" ht="27" customHeight="1" x14ac:dyDescent="0.25">
      <c r="A9" s="16"/>
      <c r="B9" s="29"/>
      <c r="C9" s="27">
        <v>8443</v>
      </c>
      <c r="D9" s="28" t="s">
        <v>32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ht="28.5" customHeight="1" x14ac:dyDescent="0.25">
      <c r="A10" s="16"/>
      <c r="B10" s="29"/>
      <c r="C10" s="27">
        <v>8444</v>
      </c>
      <c r="D10" s="28" t="s">
        <v>33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ht="27.75" customHeight="1" x14ac:dyDescent="0.25">
      <c r="A11" s="16"/>
      <c r="B11" s="29"/>
      <c r="C11" s="27">
        <v>8445</v>
      </c>
      <c r="D11" s="28" t="s">
        <v>34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ht="15.75" customHeight="1" x14ac:dyDescent="0.25">
      <c r="A12" s="16"/>
      <c r="B12" s="29"/>
      <c r="C12" s="27">
        <v>8446</v>
      </c>
      <c r="D12" s="28" t="s">
        <v>35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ht="18" customHeight="1" x14ac:dyDescent="0.25">
      <c r="A13" s="16"/>
      <c r="B13" s="29"/>
      <c r="C13" s="27">
        <v>8447</v>
      </c>
      <c r="D13" s="28" t="s">
        <v>36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ht="30" customHeight="1" x14ac:dyDescent="0.25">
      <c r="A14" s="16"/>
      <c r="B14" s="29"/>
      <c r="C14" s="27">
        <v>8448</v>
      </c>
      <c r="D14" s="28" t="s">
        <v>37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ht="25.5" x14ac:dyDescent="0.25">
      <c r="A15" s="21"/>
      <c r="B15" s="21"/>
      <c r="C15" s="21"/>
      <c r="D15" s="22" t="s">
        <v>24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ht="48.75" customHeight="1" x14ac:dyDescent="0.25">
      <c r="A16" s="30">
        <v>54</v>
      </c>
      <c r="B16" s="30"/>
      <c r="C16" s="30"/>
      <c r="D16" s="31" t="s">
        <v>38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0" ht="26.25" customHeight="1" x14ac:dyDescent="0.25">
      <c r="A17" s="30"/>
      <c r="B17" s="30">
        <v>544</v>
      </c>
      <c r="C17" s="30"/>
      <c r="D17" s="32" t="s">
        <v>39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ht="30.75" customHeight="1" x14ac:dyDescent="0.25">
      <c r="A18" s="30"/>
      <c r="B18" s="30"/>
      <c r="C18" s="33" t="s">
        <v>40</v>
      </c>
      <c r="D18" s="32" t="s">
        <v>41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ht="26.25" customHeight="1" x14ac:dyDescent="0.25">
      <c r="A19" s="16"/>
      <c r="B19" s="16"/>
      <c r="C19" s="33" t="s">
        <v>42</v>
      </c>
      <c r="D19" s="32" t="s">
        <v>43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0" ht="27" customHeight="1" x14ac:dyDescent="0.25">
      <c r="A20" s="30"/>
      <c r="B20" s="30"/>
      <c r="C20" s="33" t="s">
        <v>44</v>
      </c>
      <c r="D20" s="32" t="s">
        <v>45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 ht="32.25" customHeight="1" x14ac:dyDescent="0.25">
      <c r="A21" s="15"/>
      <c r="B21" s="15"/>
      <c r="C21" s="33" t="s">
        <v>46</v>
      </c>
      <c r="D21" s="32" t="s">
        <v>47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 ht="27.75" customHeight="1" x14ac:dyDescent="0.25">
      <c r="A22" s="15"/>
      <c r="B22" s="15"/>
      <c r="C22" s="33" t="s">
        <v>48</v>
      </c>
      <c r="D22" s="32" t="s">
        <v>49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ht="27" customHeight="1" x14ac:dyDescent="0.25">
      <c r="A23" s="15"/>
      <c r="B23" s="15"/>
      <c r="C23" s="33" t="s">
        <v>50</v>
      </c>
      <c r="D23" s="32" t="s">
        <v>51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</sheetData>
  <pageMargins left="0.31496062992125984" right="0.31496062992125984" top="0.15748031496062992" bottom="0.15748031496062992" header="0.31496062992125984" footer="0.31496062992125984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2DAC-1F6C-421E-9801-F8AA327CB2F8}">
  <dimension ref="A2:F316"/>
  <sheetViews>
    <sheetView workbookViewId="0">
      <selection activeCell="K9" sqref="K9"/>
    </sheetView>
  </sheetViews>
  <sheetFormatPr defaultRowHeight="15" x14ac:dyDescent="0.25"/>
  <cols>
    <col min="1" max="1" width="36.28515625" customWidth="1"/>
    <col min="2" max="2" width="17.42578125" customWidth="1"/>
    <col min="3" max="3" width="14.85546875" customWidth="1"/>
    <col min="4" max="4" width="15.28515625" customWidth="1"/>
    <col min="5" max="5" width="12.7109375" customWidth="1"/>
  </cols>
  <sheetData>
    <row r="2" spans="1:6" x14ac:dyDescent="0.25">
      <c r="A2" t="s">
        <v>52</v>
      </c>
    </row>
    <row r="3" spans="1:6" ht="15.75" thickBot="1" x14ac:dyDescent="0.3"/>
    <row r="4" spans="1:6" ht="51.75" thickBot="1" x14ac:dyDescent="0.3">
      <c r="A4" s="1" t="s">
        <v>0</v>
      </c>
      <c r="B4" s="1" t="s">
        <v>9</v>
      </c>
      <c r="C4" s="1" t="s">
        <v>10</v>
      </c>
      <c r="D4" s="1" t="s">
        <v>200</v>
      </c>
      <c r="E4" s="1" t="s">
        <v>265</v>
      </c>
      <c r="F4" s="1" t="s">
        <v>264</v>
      </c>
    </row>
    <row r="5" spans="1:6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6" x14ac:dyDescent="0.25">
      <c r="A6" s="2" t="s">
        <v>59</v>
      </c>
      <c r="B6" s="3">
        <v>1527872</v>
      </c>
      <c r="C6" s="3">
        <v>1817098.5</v>
      </c>
      <c r="D6" s="3">
        <v>825467.72</v>
      </c>
      <c r="E6" s="52">
        <f>SUM(D6/C6*100)</f>
        <v>45.427791613938375</v>
      </c>
      <c r="F6" s="52">
        <f>SUM(D6/B6*100)</f>
        <v>54.027282390147867</v>
      </c>
    </row>
    <row r="7" spans="1:6" x14ac:dyDescent="0.25">
      <c r="A7" s="70" t="s">
        <v>60</v>
      </c>
      <c r="B7" s="71">
        <v>1527872</v>
      </c>
      <c r="C7" s="71">
        <v>1817098.5</v>
      </c>
      <c r="D7" s="71">
        <v>825467.72</v>
      </c>
      <c r="E7" s="72">
        <f t="shared" ref="E7:E82" si="0">SUM(D7/C7*100)</f>
        <v>45.427791613938375</v>
      </c>
      <c r="F7" s="72">
        <f t="shared" ref="F7:F68" si="1">SUM(D7/B7*100)</f>
        <v>54.027282390147867</v>
      </c>
    </row>
    <row r="8" spans="1:6" ht="26.25" x14ac:dyDescent="0.25">
      <c r="A8" s="70" t="s">
        <v>202</v>
      </c>
      <c r="B8" s="71">
        <f>SUM(B9:B18)</f>
        <v>1527872</v>
      </c>
      <c r="C8" s="71">
        <v>1817098.5</v>
      </c>
      <c r="D8" s="71">
        <v>825467.72</v>
      </c>
      <c r="E8" s="72">
        <f t="shared" ref="E8" si="2">SUM(D8/C8*100)</f>
        <v>45.427791613938375</v>
      </c>
      <c r="F8" s="72">
        <f t="shared" si="1"/>
        <v>54.027282390147867</v>
      </c>
    </row>
    <row r="9" spans="1:6" x14ac:dyDescent="0.25">
      <c r="A9" s="71" t="s">
        <v>129</v>
      </c>
      <c r="B9" s="71">
        <v>11366</v>
      </c>
      <c r="C9" s="71">
        <v>15029</v>
      </c>
      <c r="D9" s="71">
        <v>6350.36</v>
      </c>
      <c r="E9" s="72">
        <f>SUM(D9/C9*100)</f>
        <v>42.254042185108787</v>
      </c>
      <c r="F9" s="72">
        <f t="shared" si="1"/>
        <v>55.871546718282595</v>
      </c>
    </row>
    <row r="10" spans="1:6" x14ac:dyDescent="0.25">
      <c r="A10" s="71" t="s">
        <v>106</v>
      </c>
      <c r="B10" s="71">
        <v>14000</v>
      </c>
      <c r="C10" s="71">
        <v>20000</v>
      </c>
      <c r="D10" s="71">
        <v>2965.13</v>
      </c>
      <c r="E10" s="72">
        <f t="shared" ref="E10:E18" si="3">SUM(D10/C10*100)</f>
        <v>14.825650000000001</v>
      </c>
      <c r="F10" s="72">
        <f t="shared" si="1"/>
        <v>21.179500000000001</v>
      </c>
    </row>
    <row r="11" spans="1:6" x14ac:dyDescent="0.25">
      <c r="A11" s="71" t="s">
        <v>63</v>
      </c>
      <c r="B11" s="71">
        <v>129180</v>
      </c>
      <c r="C11" s="71">
        <v>128020</v>
      </c>
      <c r="D11" s="71">
        <v>50629.11</v>
      </c>
      <c r="E11" s="72">
        <f t="shared" si="3"/>
        <v>39.547812841743479</v>
      </c>
      <c r="F11" s="72">
        <f t="shared" si="1"/>
        <v>39.192684626103116</v>
      </c>
    </row>
    <row r="12" spans="1:6" ht="26.25" x14ac:dyDescent="0.25">
      <c r="A12" s="71" t="s">
        <v>180</v>
      </c>
      <c r="B12" s="71">
        <v>50</v>
      </c>
      <c r="C12" s="71">
        <v>70</v>
      </c>
      <c r="D12" s="71"/>
      <c r="E12" s="72">
        <f t="shared" si="3"/>
        <v>0</v>
      </c>
      <c r="F12" s="72">
        <f t="shared" si="1"/>
        <v>0</v>
      </c>
    </row>
    <row r="13" spans="1:6" ht="26.25" x14ac:dyDescent="0.25">
      <c r="A13" s="71" t="s">
        <v>148</v>
      </c>
      <c r="B13" s="71">
        <v>7800</v>
      </c>
      <c r="C13" s="71">
        <v>8000</v>
      </c>
      <c r="D13" s="71">
        <v>2038.6</v>
      </c>
      <c r="E13" s="72">
        <f t="shared" si="3"/>
        <v>25.482499999999998</v>
      </c>
      <c r="F13" s="72">
        <f t="shared" si="1"/>
        <v>26.135897435897437</v>
      </c>
    </row>
    <row r="14" spans="1:6" ht="26.25" x14ac:dyDescent="0.25">
      <c r="A14" s="71" t="s">
        <v>155</v>
      </c>
      <c r="B14" s="71">
        <v>43800</v>
      </c>
      <c r="C14" s="71">
        <v>50859.5</v>
      </c>
      <c r="D14" s="71">
        <v>4972.93</v>
      </c>
      <c r="E14" s="72">
        <f t="shared" si="3"/>
        <v>9.7777799624455604</v>
      </c>
      <c r="F14" s="72">
        <f t="shared" si="1"/>
        <v>11.353721461187215</v>
      </c>
    </row>
    <row r="15" spans="1:6" ht="26.25" x14ac:dyDescent="0.25">
      <c r="A15" s="71" t="s">
        <v>191</v>
      </c>
      <c r="B15" s="71">
        <v>1237000</v>
      </c>
      <c r="C15" s="71">
        <v>1500000</v>
      </c>
      <c r="D15" s="71">
        <v>732306.35</v>
      </c>
      <c r="E15" s="72">
        <f t="shared" si="3"/>
        <v>48.820423333333331</v>
      </c>
      <c r="F15" s="72">
        <f t="shared" si="1"/>
        <v>59.200189975747776</v>
      </c>
    </row>
    <row r="16" spans="1:6" x14ac:dyDescent="0.25">
      <c r="A16" s="71" t="s">
        <v>171</v>
      </c>
      <c r="B16" s="71">
        <v>43606</v>
      </c>
      <c r="C16" s="71">
        <v>54050</v>
      </c>
      <c r="D16" s="71">
        <v>25171.27</v>
      </c>
      <c r="E16" s="72">
        <f t="shared" si="3"/>
        <v>46.570342275670676</v>
      </c>
      <c r="F16" s="72">
        <f t="shared" si="1"/>
        <v>57.724326927487049</v>
      </c>
    </row>
    <row r="17" spans="1:6" x14ac:dyDescent="0.25">
      <c r="A17" s="71" t="s">
        <v>139</v>
      </c>
      <c r="B17" s="71">
        <v>10000</v>
      </c>
      <c r="C17" s="71">
        <v>10000</v>
      </c>
      <c r="D17" s="71">
        <v>1033.97</v>
      </c>
      <c r="E17" s="72">
        <f t="shared" si="3"/>
        <v>10.339700000000001</v>
      </c>
      <c r="F17" s="72">
        <f t="shared" si="1"/>
        <v>10.339700000000001</v>
      </c>
    </row>
    <row r="18" spans="1:6" ht="26.25" x14ac:dyDescent="0.25">
      <c r="A18" s="71" t="s">
        <v>135</v>
      </c>
      <c r="B18" s="71">
        <v>31070</v>
      </c>
      <c r="C18" s="71">
        <v>31070</v>
      </c>
      <c r="D18" s="71"/>
      <c r="E18" s="72">
        <f t="shared" si="3"/>
        <v>0</v>
      </c>
      <c r="F18" s="72">
        <f t="shared" si="1"/>
        <v>0</v>
      </c>
    </row>
    <row r="19" spans="1:6" s="75" customFormat="1" x14ac:dyDescent="0.25">
      <c r="A19" s="73"/>
      <c r="B19" s="73"/>
      <c r="C19" s="73"/>
      <c r="D19" s="73"/>
      <c r="E19" s="74"/>
      <c r="F19" s="74"/>
    </row>
    <row r="20" spans="1:6" ht="26.25" x14ac:dyDescent="0.25">
      <c r="A20" s="36" t="s">
        <v>61</v>
      </c>
      <c r="B20" s="37">
        <v>129180</v>
      </c>
      <c r="C20" s="37">
        <v>128020</v>
      </c>
      <c r="D20" s="37">
        <v>50629.11</v>
      </c>
      <c r="E20" s="54">
        <f t="shared" si="0"/>
        <v>39.547812841743479</v>
      </c>
      <c r="F20" s="54">
        <f t="shared" si="1"/>
        <v>39.192684626103116</v>
      </c>
    </row>
    <row r="21" spans="1:6" ht="26.25" x14ac:dyDescent="0.25">
      <c r="A21" s="38" t="s">
        <v>62</v>
      </c>
      <c r="B21" s="39">
        <v>39180</v>
      </c>
      <c r="C21" s="39">
        <v>40020</v>
      </c>
      <c r="D21" s="39">
        <v>17865.7</v>
      </c>
      <c r="E21" s="55">
        <f t="shared" si="0"/>
        <v>44.641929035482256</v>
      </c>
      <c r="F21" s="55">
        <f t="shared" si="1"/>
        <v>45.599030117406841</v>
      </c>
    </row>
    <row r="22" spans="1:6" x14ac:dyDescent="0.25">
      <c r="A22" s="40" t="s">
        <v>63</v>
      </c>
      <c r="B22" s="41">
        <v>39180</v>
      </c>
      <c r="C22" s="41">
        <v>40020</v>
      </c>
      <c r="D22" s="41">
        <v>17865.7</v>
      </c>
      <c r="E22" s="56">
        <f t="shared" si="0"/>
        <v>44.641929035482256</v>
      </c>
      <c r="F22" s="56">
        <f t="shared" si="1"/>
        <v>45.599030117406841</v>
      </c>
    </row>
    <row r="23" spans="1:6" x14ac:dyDescent="0.25">
      <c r="A23" s="42" t="s">
        <v>64</v>
      </c>
      <c r="B23" s="43">
        <v>6500</v>
      </c>
      <c r="C23" s="43">
        <v>4000</v>
      </c>
      <c r="D23" s="43">
        <v>2992.43</v>
      </c>
      <c r="E23" s="57">
        <f t="shared" si="0"/>
        <v>74.810749999999999</v>
      </c>
      <c r="F23" s="57">
        <f t="shared" si="1"/>
        <v>46.03738461538461</v>
      </c>
    </row>
    <row r="24" spans="1:6" x14ac:dyDescent="0.25">
      <c r="A24" s="2" t="s">
        <v>65</v>
      </c>
      <c r="B24" s="3">
        <v>6500</v>
      </c>
      <c r="C24" s="3">
        <v>4000</v>
      </c>
      <c r="D24" s="3">
        <v>2992.43</v>
      </c>
      <c r="E24" s="52">
        <f t="shared" si="0"/>
        <v>74.810749999999999</v>
      </c>
      <c r="F24" s="52">
        <f t="shared" si="1"/>
        <v>46.03738461538461</v>
      </c>
    </row>
    <row r="25" spans="1:6" x14ac:dyDescent="0.25">
      <c r="A25" s="42" t="s">
        <v>64</v>
      </c>
      <c r="B25" s="43">
        <v>6500</v>
      </c>
      <c r="C25" s="43">
        <v>4000</v>
      </c>
      <c r="D25" s="43">
        <v>2992.43</v>
      </c>
      <c r="E25" s="57">
        <f t="shared" si="0"/>
        <v>74.810749999999999</v>
      </c>
      <c r="F25" s="57">
        <f t="shared" si="1"/>
        <v>46.03738461538461</v>
      </c>
    </row>
    <row r="26" spans="1:6" x14ac:dyDescent="0.25">
      <c r="A26" s="2" t="s">
        <v>66</v>
      </c>
      <c r="B26" s="2"/>
      <c r="C26" s="2"/>
      <c r="D26" s="3">
        <v>2768.93</v>
      </c>
      <c r="E26" s="52"/>
      <c r="F26" s="52"/>
    </row>
    <row r="27" spans="1:6" x14ac:dyDescent="0.25">
      <c r="A27" s="2" t="s">
        <v>67</v>
      </c>
      <c r="B27" s="2"/>
      <c r="C27" s="2"/>
      <c r="D27" s="4">
        <v>80</v>
      </c>
      <c r="E27" s="52"/>
      <c r="F27" s="52"/>
    </row>
    <row r="28" spans="1:6" ht="26.25" x14ac:dyDescent="0.25">
      <c r="A28" s="2" t="s">
        <v>68</v>
      </c>
      <c r="B28" s="2"/>
      <c r="C28" s="2"/>
      <c r="D28" s="4">
        <v>143.5</v>
      </c>
      <c r="E28" s="52"/>
      <c r="F28" s="52"/>
    </row>
    <row r="29" spans="1:6" x14ac:dyDescent="0.25">
      <c r="A29" s="42" t="s">
        <v>69</v>
      </c>
      <c r="B29" s="43">
        <v>10500</v>
      </c>
      <c r="C29" s="43">
        <v>13000</v>
      </c>
      <c r="D29" s="43">
        <v>4792.07</v>
      </c>
      <c r="E29" s="57">
        <f t="shared" si="0"/>
        <v>36.86207692307692</v>
      </c>
      <c r="F29" s="57">
        <f t="shared" si="1"/>
        <v>45.638761904761907</v>
      </c>
    </row>
    <row r="30" spans="1:6" x14ac:dyDescent="0.25">
      <c r="A30" s="2" t="s">
        <v>70</v>
      </c>
      <c r="B30" s="3">
        <v>10500</v>
      </c>
      <c r="C30" s="3">
        <v>13000</v>
      </c>
      <c r="D30" s="3">
        <v>4792.07</v>
      </c>
      <c r="E30" s="52">
        <f t="shared" si="0"/>
        <v>36.86207692307692</v>
      </c>
      <c r="F30" s="52">
        <f t="shared" si="1"/>
        <v>45.638761904761907</v>
      </c>
    </row>
    <row r="31" spans="1:6" x14ac:dyDescent="0.25">
      <c r="A31" s="42" t="s">
        <v>69</v>
      </c>
      <c r="B31" s="43">
        <v>10500</v>
      </c>
      <c r="C31" s="43">
        <v>13000</v>
      </c>
      <c r="D31" s="43">
        <v>4792.07</v>
      </c>
      <c r="E31" s="57">
        <f t="shared" si="0"/>
        <v>36.86207692307692</v>
      </c>
      <c r="F31" s="57">
        <f t="shared" si="1"/>
        <v>45.638761904761907</v>
      </c>
    </row>
    <row r="32" spans="1:6" ht="26.25" x14ac:dyDescent="0.25">
      <c r="A32" s="2" t="s">
        <v>71</v>
      </c>
      <c r="B32" s="2"/>
      <c r="C32" s="2"/>
      <c r="D32" s="3">
        <v>3701.9</v>
      </c>
      <c r="E32" s="52"/>
      <c r="F32" s="52"/>
    </row>
    <row r="33" spans="1:6" x14ac:dyDescent="0.25">
      <c r="A33" s="2" t="s">
        <v>72</v>
      </c>
      <c r="B33" s="2"/>
      <c r="C33" s="2"/>
      <c r="D33" s="4">
        <v>262.86</v>
      </c>
      <c r="E33" s="52"/>
      <c r="F33" s="52"/>
    </row>
    <row r="34" spans="1:6" x14ac:dyDescent="0.25">
      <c r="A34" s="2" t="s">
        <v>73</v>
      </c>
      <c r="B34" s="2"/>
      <c r="C34" s="2"/>
      <c r="D34" s="4">
        <v>207.29</v>
      </c>
      <c r="E34" s="52"/>
      <c r="F34" s="52"/>
    </row>
    <row r="35" spans="1:6" ht="26.25" x14ac:dyDescent="0.25">
      <c r="A35" s="2" t="s">
        <v>74</v>
      </c>
      <c r="B35" s="2"/>
      <c r="C35" s="2"/>
      <c r="D35" s="4">
        <v>267.18</v>
      </c>
      <c r="E35" s="52"/>
      <c r="F35" s="52"/>
    </row>
    <row r="36" spans="1:6" x14ac:dyDescent="0.25">
      <c r="A36" s="2" t="s">
        <v>75</v>
      </c>
      <c r="B36" s="2"/>
      <c r="C36" s="2"/>
      <c r="D36" s="4">
        <v>234.85</v>
      </c>
      <c r="E36" s="52"/>
      <c r="F36" s="52"/>
    </row>
    <row r="37" spans="1:6" ht="26.25" x14ac:dyDescent="0.25">
      <c r="A37" s="2" t="s">
        <v>76</v>
      </c>
      <c r="B37" s="2"/>
      <c r="C37" s="2"/>
      <c r="D37" s="4">
        <v>117.99</v>
      </c>
      <c r="E37" s="52"/>
      <c r="F37" s="52"/>
    </row>
    <row r="38" spans="1:6" x14ac:dyDescent="0.25">
      <c r="A38" s="42" t="s">
        <v>77</v>
      </c>
      <c r="B38" s="43">
        <v>19100</v>
      </c>
      <c r="C38" s="43">
        <v>20000</v>
      </c>
      <c r="D38" s="43">
        <v>8998.73</v>
      </c>
      <c r="E38" s="57">
        <f t="shared" si="0"/>
        <v>44.993649999999995</v>
      </c>
      <c r="F38" s="57">
        <f t="shared" si="1"/>
        <v>47.11376963350785</v>
      </c>
    </row>
    <row r="39" spans="1:6" x14ac:dyDescent="0.25">
      <c r="A39" s="2" t="s">
        <v>78</v>
      </c>
      <c r="B39" s="3">
        <v>19100</v>
      </c>
      <c r="C39" s="3">
        <v>20000</v>
      </c>
      <c r="D39" s="3">
        <v>8998.73</v>
      </c>
      <c r="E39" s="52">
        <f t="shared" si="0"/>
        <v>44.993649999999995</v>
      </c>
      <c r="F39" s="52">
        <f t="shared" si="1"/>
        <v>47.11376963350785</v>
      </c>
    </row>
    <row r="40" spans="1:6" x14ac:dyDescent="0.25">
      <c r="A40" s="42" t="s">
        <v>77</v>
      </c>
      <c r="B40" s="43">
        <v>19100</v>
      </c>
      <c r="C40" s="43">
        <v>20000</v>
      </c>
      <c r="D40" s="43">
        <v>8998.73</v>
      </c>
      <c r="E40" s="57">
        <f t="shared" si="0"/>
        <v>44.993649999999995</v>
      </c>
      <c r="F40" s="57">
        <f t="shared" si="1"/>
        <v>47.11376963350785</v>
      </c>
    </row>
    <row r="41" spans="1:6" x14ac:dyDescent="0.25">
      <c r="A41" s="2" t="s">
        <v>79</v>
      </c>
      <c r="B41" s="2"/>
      <c r="C41" s="2"/>
      <c r="D41" s="3">
        <v>1306.8499999999999</v>
      </c>
      <c r="E41" s="52"/>
      <c r="F41" s="52"/>
    </row>
    <row r="42" spans="1:6" ht="26.25" x14ac:dyDescent="0.25">
      <c r="A42" s="2" t="s">
        <v>80</v>
      </c>
      <c r="B42" s="2"/>
      <c r="C42" s="2"/>
      <c r="D42" s="4">
        <v>786.25</v>
      </c>
      <c r="E42" s="52"/>
      <c r="F42" s="52"/>
    </row>
    <row r="43" spans="1:6" x14ac:dyDescent="0.25">
      <c r="A43" s="2" t="s">
        <v>81</v>
      </c>
      <c r="B43" s="2"/>
      <c r="C43" s="2"/>
      <c r="D43" s="4">
        <v>300</v>
      </c>
      <c r="E43" s="52"/>
      <c r="F43" s="52"/>
    </row>
    <row r="44" spans="1:6" x14ac:dyDescent="0.25">
      <c r="A44" s="2" t="s">
        <v>82</v>
      </c>
      <c r="B44" s="2"/>
      <c r="C44" s="2"/>
      <c r="D44" s="3">
        <v>2080.37</v>
      </c>
      <c r="E44" s="52"/>
      <c r="F44" s="52"/>
    </row>
    <row r="45" spans="1:6" x14ac:dyDescent="0.25">
      <c r="A45" s="2" t="s">
        <v>83</v>
      </c>
      <c r="B45" s="2"/>
      <c r="C45" s="2"/>
      <c r="D45" s="3">
        <v>2943.75</v>
      </c>
      <c r="E45" s="52"/>
      <c r="F45" s="52"/>
    </row>
    <row r="46" spans="1:6" x14ac:dyDescent="0.25">
      <c r="A46" s="2" t="s">
        <v>84</v>
      </c>
      <c r="B46" s="2"/>
      <c r="C46" s="2"/>
      <c r="D46" s="4">
        <v>157</v>
      </c>
      <c r="E46" s="52"/>
      <c r="F46" s="52"/>
    </row>
    <row r="47" spans="1:6" x14ac:dyDescent="0.25">
      <c r="A47" s="2" t="s">
        <v>85</v>
      </c>
      <c r="B47" s="2"/>
      <c r="C47" s="2"/>
      <c r="D47" s="4">
        <v>766.24</v>
      </c>
      <c r="E47" s="52"/>
      <c r="F47" s="52"/>
    </row>
    <row r="48" spans="1:6" x14ac:dyDescent="0.25">
      <c r="A48" s="2" t="s">
        <v>86</v>
      </c>
      <c r="B48" s="2"/>
      <c r="C48" s="2"/>
      <c r="D48" s="4">
        <v>658.27</v>
      </c>
      <c r="E48" s="52"/>
      <c r="F48" s="52"/>
    </row>
    <row r="49" spans="1:6" ht="26.25" x14ac:dyDescent="0.25">
      <c r="A49" s="42" t="s">
        <v>87</v>
      </c>
      <c r="B49" s="43">
        <v>2500</v>
      </c>
      <c r="C49" s="43">
        <v>2500</v>
      </c>
      <c r="D49" s="44">
        <v>759.44</v>
      </c>
      <c r="E49" s="57">
        <f t="shared" si="0"/>
        <v>30.377600000000005</v>
      </c>
      <c r="F49" s="57">
        <f t="shared" si="1"/>
        <v>30.377600000000005</v>
      </c>
    </row>
    <row r="50" spans="1:6" ht="26.25" x14ac:dyDescent="0.25">
      <c r="A50" s="2" t="s">
        <v>88</v>
      </c>
      <c r="B50" s="3">
        <v>2500</v>
      </c>
      <c r="C50" s="3">
        <v>2500</v>
      </c>
      <c r="D50" s="4">
        <v>759.44</v>
      </c>
      <c r="E50" s="52">
        <f t="shared" si="0"/>
        <v>30.377600000000005</v>
      </c>
      <c r="F50" s="52">
        <f t="shared" si="1"/>
        <v>30.377600000000005</v>
      </c>
    </row>
    <row r="51" spans="1:6" ht="26.25" x14ac:dyDescent="0.25">
      <c r="A51" s="42" t="s">
        <v>87</v>
      </c>
      <c r="B51" s="43">
        <v>2500</v>
      </c>
      <c r="C51" s="43">
        <v>2500</v>
      </c>
      <c r="D51" s="44">
        <v>759.44</v>
      </c>
      <c r="E51" s="57">
        <f t="shared" si="0"/>
        <v>30.377600000000005</v>
      </c>
      <c r="F51" s="57">
        <f t="shared" si="1"/>
        <v>30.377600000000005</v>
      </c>
    </row>
    <row r="52" spans="1:6" x14ac:dyDescent="0.25">
      <c r="A52" s="2" t="s">
        <v>89</v>
      </c>
      <c r="B52" s="2"/>
      <c r="C52" s="2"/>
      <c r="D52" s="4">
        <v>525.51</v>
      </c>
      <c r="E52" s="52"/>
      <c r="F52" s="52"/>
    </row>
    <row r="53" spans="1:6" x14ac:dyDescent="0.25">
      <c r="A53" s="2" t="s">
        <v>90</v>
      </c>
      <c r="B53" s="2"/>
      <c r="C53" s="2"/>
      <c r="D53" s="4">
        <v>35</v>
      </c>
      <c r="E53" s="52"/>
      <c r="F53" s="52"/>
    </row>
    <row r="54" spans="1:6" x14ac:dyDescent="0.25">
      <c r="A54" s="2" t="s">
        <v>91</v>
      </c>
      <c r="B54" s="2"/>
      <c r="C54" s="2"/>
      <c r="D54" s="4">
        <v>198.93</v>
      </c>
      <c r="E54" s="52"/>
      <c r="F54" s="52"/>
    </row>
    <row r="55" spans="1:6" ht="26.25" x14ac:dyDescent="0.25">
      <c r="A55" s="2" t="s">
        <v>92</v>
      </c>
      <c r="B55" s="2"/>
      <c r="C55" s="2"/>
      <c r="D55" s="2"/>
      <c r="E55" s="52"/>
      <c r="F55" s="52"/>
    </row>
    <row r="56" spans="1:6" x14ac:dyDescent="0.25">
      <c r="A56" s="42" t="s">
        <v>93</v>
      </c>
      <c r="B56" s="44">
        <v>580</v>
      </c>
      <c r="C56" s="44">
        <v>520</v>
      </c>
      <c r="D56" s="44">
        <v>323.02999999999997</v>
      </c>
      <c r="E56" s="57">
        <f t="shared" si="0"/>
        <v>62.121153846153845</v>
      </c>
      <c r="F56" s="57">
        <f t="shared" si="1"/>
        <v>55.694827586206898</v>
      </c>
    </row>
    <row r="57" spans="1:6" x14ac:dyDescent="0.25">
      <c r="A57" s="2" t="s">
        <v>94</v>
      </c>
      <c r="B57" s="4">
        <v>580</v>
      </c>
      <c r="C57" s="4">
        <v>520</v>
      </c>
      <c r="D57" s="4">
        <v>323.02999999999997</v>
      </c>
      <c r="E57" s="52">
        <f t="shared" si="0"/>
        <v>62.121153846153845</v>
      </c>
      <c r="F57" s="52">
        <f t="shared" si="1"/>
        <v>55.694827586206898</v>
      </c>
    </row>
    <row r="58" spans="1:6" x14ac:dyDescent="0.25">
      <c r="A58" s="42" t="s">
        <v>93</v>
      </c>
      <c r="B58" s="44">
        <v>580</v>
      </c>
      <c r="C58" s="44">
        <v>520</v>
      </c>
      <c r="D58" s="44">
        <v>323.02999999999997</v>
      </c>
      <c r="E58" s="57">
        <f t="shared" si="0"/>
        <v>62.121153846153845</v>
      </c>
      <c r="F58" s="57">
        <f t="shared" si="1"/>
        <v>55.694827586206898</v>
      </c>
    </row>
    <row r="59" spans="1:6" ht="26.25" x14ac:dyDescent="0.25">
      <c r="A59" s="2" t="s">
        <v>95</v>
      </c>
      <c r="B59" s="2"/>
      <c r="C59" s="2"/>
      <c r="D59" s="4">
        <v>323.02999999999997</v>
      </c>
      <c r="E59" s="52"/>
      <c r="F59" s="52"/>
    </row>
    <row r="60" spans="1:6" ht="39" x14ac:dyDescent="0.25">
      <c r="A60" s="38" t="s">
        <v>96</v>
      </c>
      <c r="B60" s="39">
        <v>87000</v>
      </c>
      <c r="C60" s="39">
        <v>85000</v>
      </c>
      <c r="D60" s="39">
        <v>32763.41</v>
      </c>
      <c r="E60" s="55">
        <f t="shared" si="0"/>
        <v>38.54518823529412</v>
      </c>
      <c r="F60" s="55">
        <f t="shared" si="1"/>
        <v>37.65909195402299</v>
      </c>
    </row>
    <row r="61" spans="1:6" x14ac:dyDescent="0.25">
      <c r="A61" s="40" t="s">
        <v>63</v>
      </c>
      <c r="B61" s="41">
        <v>87000</v>
      </c>
      <c r="C61" s="41">
        <v>85000</v>
      </c>
      <c r="D61" s="41">
        <v>32763.41</v>
      </c>
      <c r="E61" s="56">
        <f t="shared" si="0"/>
        <v>38.54518823529412</v>
      </c>
      <c r="F61" s="56">
        <f t="shared" si="1"/>
        <v>37.65909195402299</v>
      </c>
    </row>
    <row r="62" spans="1:6" x14ac:dyDescent="0.25">
      <c r="A62" s="42" t="s">
        <v>64</v>
      </c>
      <c r="B62" s="43">
        <v>45000</v>
      </c>
      <c r="C62" s="43">
        <v>40000</v>
      </c>
      <c r="D62" s="43">
        <v>20607.71</v>
      </c>
      <c r="E62" s="57">
        <f t="shared" si="0"/>
        <v>51.519275</v>
      </c>
      <c r="F62" s="57">
        <f t="shared" si="1"/>
        <v>45.794911111111105</v>
      </c>
    </row>
    <row r="63" spans="1:6" ht="26.25" x14ac:dyDescent="0.25">
      <c r="A63" s="2" t="s">
        <v>97</v>
      </c>
      <c r="B63" s="3">
        <v>45000</v>
      </c>
      <c r="C63" s="3">
        <v>40000</v>
      </c>
      <c r="D63" s="3">
        <v>20607.71</v>
      </c>
      <c r="E63" s="52">
        <f t="shared" si="0"/>
        <v>51.519275</v>
      </c>
      <c r="F63" s="52">
        <f t="shared" si="1"/>
        <v>45.794911111111105</v>
      </c>
    </row>
    <row r="64" spans="1:6" x14ac:dyDescent="0.25">
      <c r="A64" s="42" t="s">
        <v>64</v>
      </c>
      <c r="B64" s="43">
        <v>45000</v>
      </c>
      <c r="C64" s="43">
        <v>40000</v>
      </c>
      <c r="D64" s="43">
        <v>20607.71</v>
      </c>
      <c r="E64" s="57">
        <f t="shared" si="0"/>
        <v>51.519275</v>
      </c>
      <c r="F64" s="57">
        <f t="shared" si="1"/>
        <v>45.794911111111105</v>
      </c>
    </row>
    <row r="65" spans="1:6" ht="26.25" x14ac:dyDescent="0.25">
      <c r="A65" s="2" t="s">
        <v>98</v>
      </c>
      <c r="B65" s="2"/>
      <c r="C65" s="2"/>
      <c r="D65" s="3">
        <v>20607.71</v>
      </c>
      <c r="E65" s="52"/>
      <c r="F65" s="52"/>
    </row>
    <row r="66" spans="1:6" x14ac:dyDescent="0.25">
      <c r="A66" s="42" t="s">
        <v>69</v>
      </c>
      <c r="B66" s="43">
        <v>30000</v>
      </c>
      <c r="C66" s="43">
        <v>25000</v>
      </c>
      <c r="D66" s="43">
        <v>9997.1200000000008</v>
      </c>
      <c r="E66" s="57">
        <f t="shared" si="0"/>
        <v>39.988480000000003</v>
      </c>
      <c r="F66" s="57">
        <f t="shared" si="1"/>
        <v>33.323733333333337</v>
      </c>
    </row>
    <row r="67" spans="1:6" ht="26.25" x14ac:dyDescent="0.25">
      <c r="A67" s="2" t="s">
        <v>99</v>
      </c>
      <c r="B67" s="3">
        <v>30000</v>
      </c>
      <c r="C67" s="3">
        <v>25000</v>
      </c>
      <c r="D67" s="3">
        <v>9997.1200000000008</v>
      </c>
      <c r="E67" s="52">
        <f t="shared" si="0"/>
        <v>39.988480000000003</v>
      </c>
      <c r="F67" s="52">
        <f t="shared" si="1"/>
        <v>33.323733333333337</v>
      </c>
    </row>
    <row r="68" spans="1:6" x14ac:dyDescent="0.25">
      <c r="A68" s="42" t="s">
        <v>69</v>
      </c>
      <c r="B68" s="43">
        <v>30000</v>
      </c>
      <c r="C68" s="43">
        <v>25000</v>
      </c>
      <c r="D68" s="43">
        <v>9997.1200000000008</v>
      </c>
      <c r="E68" s="57">
        <f t="shared" si="0"/>
        <v>39.988480000000003</v>
      </c>
      <c r="F68" s="57">
        <f t="shared" si="1"/>
        <v>33.323733333333337</v>
      </c>
    </row>
    <row r="69" spans="1:6" ht="26.25" x14ac:dyDescent="0.25">
      <c r="A69" s="2" t="s">
        <v>71</v>
      </c>
      <c r="B69" s="2"/>
      <c r="C69" s="2"/>
      <c r="D69" s="3">
        <v>1991.01</v>
      </c>
      <c r="E69" s="52"/>
      <c r="F69" s="52"/>
    </row>
    <row r="70" spans="1:6" x14ac:dyDescent="0.25">
      <c r="A70" s="2" t="s">
        <v>72</v>
      </c>
      <c r="B70" s="2"/>
      <c r="C70" s="2"/>
      <c r="D70" s="4">
        <v>140.86000000000001</v>
      </c>
      <c r="E70" s="52"/>
      <c r="F70" s="52"/>
    </row>
    <row r="71" spans="1:6" x14ac:dyDescent="0.25">
      <c r="A71" s="2" t="s">
        <v>73</v>
      </c>
      <c r="B71" s="2"/>
      <c r="C71" s="2"/>
      <c r="D71" s="3">
        <v>7454.44</v>
      </c>
      <c r="E71" s="52"/>
      <c r="F71" s="52"/>
    </row>
    <row r="72" spans="1:6" x14ac:dyDescent="0.25">
      <c r="A72" s="2" t="s">
        <v>75</v>
      </c>
      <c r="B72" s="2"/>
      <c r="C72" s="2"/>
      <c r="D72" s="4">
        <v>410.81</v>
      </c>
      <c r="E72" s="52"/>
      <c r="F72" s="52"/>
    </row>
    <row r="73" spans="1:6" x14ac:dyDescent="0.25">
      <c r="A73" s="42" t="s">
        <v>77</v>
      </c>
      <c r="B73" s="43">
        <v>12000</v>
      </c>
      <c r="C73" s="43">
        <v>20000</v>
      </c>
      <c r="D73" s="43">
        <v>2158.58</v>
      </c>
      <c r="E73" s="57">
        <f t="shared" si="0"/>
        <v>10.792899999999999</v>
      </c>
      <c r="F73" s="57">
        <f t="shared" ref="F73:F134" si="4">SUM(D73/B73*100)</f>
        <v>17.988166666666665</v>
      </c>
    </row>
    <row r="74" spans="1:6" x14ac:dyDescent="0.25">
      <c r="A74" s="2" t="s">
        <v>100</v>
      </c>
      <c r="B74" s="3">
        <v>12000</v>
      </c>
      <c r="C74" s="3">
        <v>20000</v>
      </c>
      <c r="D74" s="3">
        <v>2158.58</v>
      </c>
      <c r="E74" s="52">
        <f t="shared" si="0"/>
        <v>10.792899999999999</v>
      </c>
      <c r="F74" s="52">
        <f t="shared" si="4"/>
        <v>17.988166666666665</v>
      </c>
    </row>
    <row r="75" spans="1:6" x14ac:dyDescent="0.25">
      <c r="A75" s="42" t="s">
        <v>77</v>
      </c>
      <c r="B75" s="43">
        <v>12000</v>
      </c>
      <c r="C75" s="43">
        <v>20000</v>
      </c>
      <c r="D75" s="43">
        <v>2158.58</v>
      </c>
      <c r="E75" s="57">
        <f t="shared" si="0"/>
        <v>10.792899999999999</v>
      </c>
      <c r="F75" s="57">
        <f t="shared" si="4"/>
        <v>17.988166666666665</v>
      </c>
    </row>
    <row r="76" spans="1:6" ht="26.25" x14ac:dyDescent="0.25">
      <c r="A76" s="2" t="s">
        <v>80</v>
      </c>
      <c r="B76" s="2"/>
      <c r="C76" s="2"/>
      <c r="D76" s="4">
        <v>445</v>
      </c>
      <c r="E76" s="52"/>
      <c r="F76" s="52"/>
    </row>
    <row r="77" spans="1:6" x14ac:dyDescent="0.25">
      <c r="A77" s="2" t="s">
        <v>101</v>
      </c>
      <c r="B77" s="2"/>
      <c r="C77" s="2"/>
      <c r="D77" s="4">
        <v>369.7</v>
      </c>
      <c r="E77" s="52"/>
      <c r="F77" s="52"/>
    </row>
    <row r="78" spans="1:6" x14ac:dyDescent="0.25">
      <c r="A78" s="2" t="s">
        <v>84</v>
      </c>
      <c r="B78" s="2"/>
      <c r="C78" s="2"/>
      <c r="D78" s="3">
        <v>1343.88</v>
      </c>
      <c r="E78" s="52"/>
      <c r="F78" s="52"/>
    </row>
    <row r="79" spans="1:6" x14ac:dyDescent="0.25">
      <c r="A79" s="38" t="s">
        <v>102</v>
      </c>
      <c r="B79" s="39">
        <v>3000</v>
      </c>
      <c r="C79" s="39">
        <v>3000</v>
      </c>
      <c r="D79" s="38"/>
      <c r="E79" s="55">
        <f t="shared" si="0"/>
        <v>0</v>
      </c>
      <c r="F79" s="55">
        <f t="shared" si="4"/>
        <v>0</v>
      </c>
    </row>
    <row r="80" spans="1:6" x14ac:dyDescent="0.25">
      <c r="A80" s="40" t="s">
        <v>63</v>
      </c>
      <c r="B80" s="41">
        <v>3000</v>
      </c>
      <c r="C80" s="41">
        <v>3000</v>
      </c>
      <c r="D80" s="40"/>
      <c r="E80" s="56">
        <f t="shared" si="0"/>
        <v>0</v>
      </c>
      <c r="F80" s="56">
        <f t="shared" si="4"/>
        <v>0</v>
      </c>
    </row>
    <row r="81" spans="1:6" x14ac:dyDescent="0.25">
      <c r="A81" s="42" t="s">
        <v>77</v>
      </c>
      <c r="B81" s="43">
        <v>3000</v>
      </c>
      <c r="C81" s="43">
        <v>3000</v>
      </c>
      <c r="D81" s="42"/>
      <c r="E81" s="57">
        <f t="shared" si="0"/>
        <v>0</v>
      </c>
      <c r="F81" s="57">
        <f t="shared" si="4"/>
        <v>0</v>
      </c>
    </row>
    <row r="82" spans="1:6" x14ac:dyDescent="0.25">
      <c r="A82" s="2" t="s">
        <v>103</v>
      </c>
      <c r="B82" s="3">
        <v>3000</v>
      </c>
      <c r="C82" s="3">
        <v>3000</v>
      </c>
      <c r="D82" s="2"/>
      <c r="E82" s="52">
        <f t="shared" si="0"/>
        <v>0</v>
      </c>
      <c r="F82" s="52">
        <f t="shared" si="4"/>
        <v>0</v>
      </c>
    </row>
    <row r="83" spans="1:6" x14ac:dyDescent="0.25">
      <c r="A83" s="42" t="s">
        <v>77</v>
      </c>
      <c r="B83" s="43">
        <v>3000</v>
      </c>
      <c r="C83" s="43">
        <v>3000</v>
      </c>
      <c r="D83" s="42"/>
      <c r="E83" s="57">
        <f t="shared" ref="E83:E146" si="5">SUM(D83/C83*100)</f>
        <v>0</v>
      </c>
      <c r="F83" s="57">
        <f t="shared" si="4"/>
        <v>0</v>
      </c>
    </row>
    <row r="84" spans="1:6" ht="26.25" x14ac:dyDescent="0.25">
      <c r="A84" s="36" t="s">
        <v>104</v>
      </c>
      <c r="B84" s="37">
        <v>14000</v>
      </c>
      <c r="C84" s="37">
        <v>20000</v>
      </c>
      <c r="D84" s="37">
        <v>2965.13</v>
      </c>
      <c r="E84" s="54">
        <f t="shared" si="5"/>
        <v>14.825650000000001</v>
      </c>
      <c r="F84" s="54">
        <f t="shared" si="4"/>
        <v>21.179500000000001</v>
      </c>
    </row>
    <row r="85" spans="1:6" ht="26.25" x14ac:dyDescent="0.25">
      <c r="A85" s="38" t="s">
        <v>105</v>
      </c>
      <c r="B85" s="39">
        <v>14000</v>
      </c>
      <c r="C85" s="39">
        <v>20000</v>
      </c>
      <c r="D85" s="39">
        <v>2965.13</v>
      </c>
      <c r="E85" s="55">
        <f t="shared" si="5"/>
        <v>14.825650000000001</v>
      </c>
      <c r="F85" s="55">
        <f t="shared" si="4"/>
        <v>21.179500000000001</v>
      </c>
    </row>
    <row r="86" spans="1:6" x14ac:dyDescent="0.25">
      <c r="A86" s="40" t="s">
        <v>106</v>
      </c>
      <c r="B86" s="41">
        <v>14000</v>
      </c>
      <c r="C86" s="41">
        <v>20000</v>
      </c>
      <c r="D86" s="41">
        <v>2965.13</v>
      </c>
      <c r="E86" s="56">
        <f t="shared" si="5"/>
        <v>14.825650000000001</v>
      </c>
      <c r="F86" s="56">
        <f t="shared" si="4"/>
        <v>21.179500000000001</v>
      </c>
    </row>
    <row r="87" spans="1:6" x14ac:dyDescent="0.25">
      <c r="A87" s="42" t="s">
        <v>107</v>
      </c>
      <c r="B87" s="44">
        <v>200</v>
      </c>
      <c r="C87" s="42"/>
      <c r="D87" s="42"/>
      <c r="E87" s="57"/>
      <c r="F87" s="57">
        <f t="shared" si="4"/>
        <v>0</v>
      </c>
    </row>
    <row r="88" spans="1:6" x14ac:dyDescent="0.25">
      <c r="A88" s="2" t="s">
        <v>108</v>
      </c>
      <c r="B88" s="4">
        <v>200</v>
      </c>
      <c r="C88" s="2"/>
      <c r="D88" s="2"/>
      <c r="E88" s="52"/>
      <c r="F88" s="52">
        <f t="shared" si="4"/>
        <v>0</v>
      </c>
    </row>
    <row r="89" spans="1:6" x14ac:dyDescent="0.25">
      <c r="A89" s="42" t="s">
        <v>107</v>
      </c>
      <c r="B89" s="44">
        <v>200</v>
      </c>
      <c r="C89" s="42"/>
      <c r="D89" s="42"/>
      <c r="E89" s="57"/>
      <c r="F89" s="57">
        <f t="shared" si="4"/>
        <v>0</v>
      </c>
    </row>
    <row r="90" spans="1:6" x14ac:dyDescent="0.25">
      <c r="A90" s="42" t="s">
        <v>109</v>
      </c>
      <c r="B90" s="44">
        <v>965</v>
      </c>
      <c r="C90" s="43">
        <v>1000</v>
      </c>
      <c r="D90" s="42"/>
      <c r="E90" s="57">
        <f t="shared" si="5"/>
        <v>0</v>
      </c>
      <c r="F90" s="57">
        <f t="shared" si="4"/>
        <v>0</v>
      </c>
    </row>
    <row r="91" spans="1:6" x14ac:dyDescent="0.25">
      <c r="A91" s="2" t="s">
        <v>110</v>
      </c>
      <c r="B91" s="4">
        <v>965</v>
      </c>
      <c r="C91" s="3">
        <v>1000</v>
      </c>
      <c r="D91" s="2"/>
      <c r="E91" s="52">
        <f t="shared" si="5"/>
        <v>0</v>
      </c>
      <c r="F91" s="52">
        <f t="shared" si="4"/>
        <v>0</v>
      </c>
    </row>
    <row r="92" spans="1:6" x14ac:dyDescent="0.25">
      <c r="A92" s="42" t="s">
        <v>109</v>
      </c>
      <c r="B92" s="44">
        <v>965</v>
      </c>
      <c r="C92" s="43">
        <v>1000</v>
      </c>
      <c r="D92" s="42"/>
      <c r="E92" s="57">
        <f t="shared" si="5"/>
        <v>0</v>
      </c>
      <c r="F92" s="57">
        <f t="shared" si="4"/>
        <v>0</v>
      </c>
    </row>
    <row r="93" spans="1:6" x14ac:dyDescent="0.25">
      <c r="A93" s="42" t="s">
        <v>111</v>
      </c>
      <c r="B93" s="44">
        <v>35</v>
      </c>
      <c r="C93" s="42"/>
      <c r="D93" s="42"/>
      <c r="E93" s="57"/>
      <c r="F93" s="57">
        <f t="shared" si="4"/>
        <v>0</v>
      </c>
    </row>
    <row r="94" spans="1:6" x14ac:dyDescent="0.25">
      <c r="A94" s="2" t="s">
        <v>112</v>
      </c>
      <c r="B94" s="4">
        <v>35</v>
      </c>
      <c r="C94" s="2"/>
      <c r="D94" s="2"/>
      <c r="E94" s="52"/>
      <c r="F94" s="52">
        <f t="shared" si="4"/>
        <v>0</v>
      </c>
    </row>
    <row r="95" spans="1:6" x14ac:dyDescent="0.25">
      <c r="A95" s="42" t="s">
        <v>111</v>
      </c>
      <c r="B95" s="44">
        <v>35</v>
      </c>
      <c r="C95" s="42"/>
      <c r="D95" s="42"/>
      <c r="E95" s="57"/>
      <c r="F95" s="57">
        <f t="shared" si="4"/>
        <v>0</v>
      </c>
    </row>
    <row r="96" spans="1:6" x14ac:dyDescent="0.25">
      <c r="A96" s="42" t="s">
        <v>64</v>
      </c>
      <c r="B96" s="44">
        <v>900</v>
      </c>
      <c r="C96" s="43">
        <v>1500</v>
      </c>
      <c r="D96" s="44">
        <v>412</v>
      </c>
      <c r="E96" s="57">
        <f t="shared" si="5"/>
        <v>27.466666666666669</v>
      </c>
      <c r="F96" s="57">
        <f t="shared" si="4"/>
        <v>45.777777777777779</v>
      </c>
    </row>
    <row r="97" spans="1:6" ht="26.25" x14ac:dyDescent="0.25">
      <c r="A97" s="2" t="s">
        <v>113</v>
      </c>
      <c r="B97" s="4">
        <v>900</v>
      </c>
      <c r="C97" s="3">
        <v>1500</v>
      </c>
      <c r="D97" s="4">
        <v>412</v>
      </c>
      <c r="E97" s="52">
        <f t="shared" si="5"/>
        <v>27.466666666666669</v>
      </c>
      <c r="F97" s="52">
        <f t="shared" si="4"/>
        <v>45.777777777777779</v>
      </c>
    </row>
    <row r="98" spans="1:6" x14ac:dyDescent="0.25">
      <c r="A98" s="42" t="s">
        <v>64</v>
      </c>
      <c r="B98" s="44">
        <v>900</v>
      </c>
      <c r="C98" s="43">
        <v>1500</v>
      </c>
      <c r="D98" s="44">
        <v>412</v>
      </c>
      <c r="E98" s="57">
        <f t="shared" si="5"/>
        <v>27.466666666666669</v>
      </c>
      <c r="F98" s="57">
        <f t="shared" si="4"/>
        <v>45.777777777777779</v>
      </c>
    </row>
    <row r="99" spans="1:6" x14ac:dyDescent="0.25">
      <c r="A99" s="2" t="s">
        <v>66</v>
      </c>
      <c r="B99" s="2"/>
      <c r="C99" s="2"/>
      <c r="D99" s="4">
        <v>270</v>
      </c>
      <c r="E99" s="52"/>
      <c r="F99" s="52"/>
    </row>
    <row r="100" spans="1:6" ht="26.25" x14ac:dyDescent="0.25">
      <c r="A100" s="2" t="s">
        <v>68</v>
      </c>
      <c r="B100" s="2"/>
      <c r="C100" s="2"/>
      <c r="D100" s="4">
        <v>142</v>
      </c>
      <c r="E100" s="52"/>
      <c r="F100" s="52"/>
    </row>
    <row r="101" spans="1:6" x14ac:dyDescent="0.25">
      <c r="A101" s="42" t="s">
        <v>69</v>
      </c>
      <c r="B101" s="43">
        <v>3000</v>
      </c>
      <c r="C101" s="43">
        <v>3900</v>
      </c>
      <c r="D101" s="44">
        <v>69.08</v>
      </c>
      <c r="E101" s="57">
        <f t="shared" si="5"/>
        <v>1.7712820512820513</v>
      </c>
      <c r="F101" s="57">
        <f t="shared" si="4"/>
        <v>2.3026666666666666</v>
      </c>
    </row>
    <row r="102" spans="1:6" x14ac:dyDescent="0.25">
      <c r="A102" s="2" t="s">
        <v>114</v>
      </c>
      <c r="B102" s="3">
        <v>3000</v>
      </c>
      <c r="C102" s="3">
        <v>3900</v>
      </c>
      <c r="D102" s="4">
        <v>69.08</v>
      </c>
      <c r="E102" s="52">
        <f t="shared" si="5"/>
        <v>1.7712820512820513</v>
      </c>
      <c r="F102" s="52">
        <f t="shared" si="4"/>
        <v>2.3026666666666666</v>
      </c>
    </row>
    <row r="103" spans="1:6" x14ac:dyDescent="0.25">
      <c r="A103" s="42" t="s">
        <v>69</v>
      </c>
      <c r="B103" s="43">
        <v>3000</v>
      </c>
      <c r="C103" s="43">
        <v>3900</v>
      </c>
      <c r="D103" s="44">
        <v>69.08</v>
      </c>
      <c r="E103" s="57">
        <f t="shared" si="5"/>
        <v>1.7712820512820513</v>
      </c>
      <c r="F103" s="57">
        <f t="shared" si="4"/>
        <v>2.3026666666666666</v>
      </c>
    </row>
    <row r="104" spans="1:6" ht="26.25" x14ac:dyDescent="0.25">
      <c r="A104" s="2" t="s">
        <v>71</v>
      </c>
      <c r="B104" s="2"/>
      <c r="C104" s="2"/>
      <c r="D104" s="4">
        <v>44.52</v>
      </c>
      <c r="E104" s="52"/>
      <c r="F104" s="52"/>
    </row>
    <row r="105" spans="1:6" x14ac:dyDescent="0.25">
      <c r="A105" s="2" t="s">
        <v>73</v>
      </c>
      <c r="B105" s="2"/>
      <c r="C105" s="2"/>
      <c r="D105" s="2"/>
      <c r="E105" s="52"/>
      <c r="F105" s="52"/>
    </row>
    <row r="106" spans="1:6" x14ac:dyDescent="0.25">
      <c r="A106" s="2" t="s">
        <v>75</v>
      </c>
      <c r="B106" s="2"/>
      <c r="C106" s="2"/>
      <c r="D106" s="4">
        <v>24.56</v>
      </c>
      <c r="E106" s="52"/>
      <c r="F106" s="52"/>
    </row>
    <row r="107" spans="1:6" x14ac:dyDescent="0.25">
      <c r="A107" s="42" t="s">
        <v>77</v>
      </c>
      <c r="B107" s="43">
        <v>3000</v>
      </c>
      <c r="C107" s="43">
        <v>2500</v>
      </c>
      <c r="D107" s="44">
        <v>9.3000000000000007</v>
      </c>
      <c r="E107" s="57">
        <f t="shared" si="5"/>
        <v>0.372</v>
      </c>
      <c r="F107" s="57">
        <f t="shared" si="4"/>
        <v>0.31000000000000005</v>
      </c>
    </row>
    <row r="108" spans="1:6" x14ac:dyDescent="0.25">
      <c r="A108" s="2" t="s">
        <v>115</v>
      </c>
      <c r="B108" s="3">
        <v>3000</v>
      </c>
      <c r="C108" s="3">
        <v>2500</v>
      </c>
      <c r="D108" s="4">
        <v>9.3000000000000007</v>
      </c>
      <c r="E108" s="52">
        <f t="shared" si="5"/>
        <v>0.372</v>
      </c>
      <c r="F108" s="52">
        <f t="shared" si="4"/>
        <v>0.31000000000000005</v>
      </c>
    </row>
    <row r="109" spans="1:6" x14ac:dyDescent="0.25">
      <c r="A109" s="42" t="s">
        <v>77</v>
      </c>
      <c r="B109" s="43">
        <v>3000</v>
      </c>
      <c r="C109" s="43">
        <v>2500</v>
      </c>
      <c r="D109" s="44">
        <v>9.3000000000000007</v>
      </c>
      <c r="E109" s="57">
        <f t="shared" si="5"/>
        <v>0.372</v>
      </c>
      <c r="F109" s="57">
        <f t="shared" si="4"/>
        <v>0.31000000000000005</v>
      </c>
    </row>
    <row r="110" spans="1:6" x14ac:dyDescent="0.25">
      <c r="A110" s="2" t="s">
        <v>79</v>
      </c>
      <c r="B110" s="2"/>
      <c r="C110" s="2"/>
      <c r="D110" s="2"/>
      <c r="E110" s="52"/>
      <c r="F110" s="52"/>
    </row>
    <row r="111" spans="1:6" x14ac:dyDescent="0.25">
      <c r="A111" s="2" t="s">
        <v>81</v>
      </c>
      <c r="B111" s="2"/>
      <c r="C111" s="2"/>
      <c r="D111" s="2"/>
      <c r="E111" s="52"/>
      <c r="F111" s="52"/>
    </row>
    <row r="112" spans="1:6" x14ac:dyDescent="0.25">
      <c r="A112" s="2" t="s">
        <v>84</v>
      </c>
      <c r="B112" s="2"/>
      <c r="C112" s="2"/>
      <c r="D112" s="4">
        <v>9.3000000000000007</v>
      </c>
      <c r="E112" s="52"/>
      <c r="F112" s="52"/>
    </row>
    <row r="113" spans="1:6" ht="26.25" x14ac:dyDescent="0.25">
      <c r="A113" s="42" t="s">
        <v>87</v>
      </c>
      <c r="B113" s="43">
        <v>1500</v>
      </c>
      <c r="C113" s="44">
        <v>900</v>
      </c>
      <c r="D113" s="44">
        <v>105.58</v>
      </c>
      <c r="E113" s="57">
        <f t="shared" si="5"/>
        <v>11.731111111111112</v>
      </c>
      <c r="F113" s="57">
        <f t="shared" si="4"/>
        <v>7.0386666666666668</v>
      </c>
    </row>
    <row r="114" spans="1:6" ht="26.25" x14ac:dyDescent="0.25">
      <c r="A114" s="2" t="s">
        <v>116</v>
      </c>
      <c r="B114" s="3">
        <v>1500</v>
      </c>
      <c r="C114" s="4">
        <v>900</v>
      </c>
      <c r="D114" s="4">
        <v>105.58</v>
      </c>
      <c r="E114" s="52">
        <f t="shared" si="5"/>
        <v>11.731111111111112</v>
      </c>
      <c r="F114" s="52">
        <f t="shared" si="4"/>
        <v>7.0386666666666668</v>
      </c>
    </row>
    <row r="115" spans="1:6" ht="26.25" x14ac:dyDescent="0.25">
      <c r="A115" s="42" t="s">
        <v>87</v>
      </c>
      <c r="B115" s="43">
        <v>1500</v>
      </c>
      <c r="C115" s="44">
        <v>900</v>
      </c>
      <c r="D115" s="44">
        <v>105.58</v>
      </c>
      <c r="E115" s="57">
        <f t="shared" si="5"/>
        <v>11.731111111111112</v>
      </c>
      <c r="F115" s="57">
        <f t="shared" si="4"/>
        <v>7.0386666666666668</v>
      </c>
    </row>
    <row r="116" spans="1:6" x14ac:dyDescent="0.25">
      <c r="A116" s="2" t="s">
        <v>89</v>
      </c>
      <c r="B116" s="2"/>
      <c r="C116" s="2"/>
      <c r="D116" s="4">
        <v>51.2</v>
      </c>
      <c r="E116" s="52"/>
      <c r="F116" s="52"/>
    </row>
    <row r="117" spans="1:6" x14ac:dyDescent="0.25">
      <c r="A117" s="2" t="s">
        <v>90</v>
      </c>
      <c r="B117" s="2"/>
      <c r="C117" s="2"/>
      <c r="D117" s="4">
        <v>25</v>
      </c>
      <c r="E117" s="52"/>
      <c r="F117" s="52"/>
    </row>
    <row r="118" spans="1:6" ht="26.25" x14ac:dyDescent="0.25">
      <c r="A118" s="2" t="s">
        <v>92</v>
      </c>
      <c r="B118" s="2"/>
      <c r="C118" s="2"/>
      <c r="D118" s="4">
        <v>29.38</v>
      </c>
      <c r="E118" s="52"/>
      <c r="F118" s="52"/>
    </row>
    <row r="119" spans="1:6" x14ac:dyDescent="0.25">
      <c r="A119" s="42" t="s">
        <v>93</v>
      </c>
      <c r="B119" s="44">
        <v>100</v>
      </c>
      <c r="C119" s="44">
        <v>100</v>
      </c>
      <c r="D119" s="42"/>
      <c r="E119" s="57">
        <f t="shared" si="5"/>
        <v>0</v>
      </c>
      <c r="F119" s="57">
        <f t="shared" si="4"/>
        <v>0</v>
      </c>
    </row>
    <row r="120" spans="1:6" x14ac:dyDescent="0.25">
      <c r="A120" s="2" t="s">
        <v>117</v>
      </c>
      <c r="B120" s="4">
        <v>100</v>
      </c>
      <c r="C120" s="4">
        <v>100</v>
      </c>
      <c r="D120" s="2"/>
      <c r="E120" s="52">
        <f t="shared" si="5"/>
        <v>0</v>
      </c>
      <c r="F120" s="52">
        <f t="shared" si="4"/>
        <v>0</v>
      </c>
    </row>
    <row r="121" spans="1:6" x14ac:dyDescent="0.25">
      <c r="A121" s="42" t="s">
        <v>93</v>
      </c>
      <c r="B121" s="44">
        <v>100</v>
      </c>
      <c r="C121" s="44">
        <v>100</v>
      </c>
      <c r="D121" s="42"/>
      <c r="E121" s="57">
        <f t="shared" si="5"/>
        <v>0</v>
      </c>
      <c r="F121" s="57">
        <f t="shared" si="4"/>
        <v>0</v>
      </c>
    </row>
    <row r="122" spans="1:6" x14ac:dyDescent="0.25">
      <c r="A122" s="2" t="s">
        <v>118</v>
      </c>
      <c r="B122" s="2"/>
      <c r="C122" s="2"/>
      <c r="D122" s="2"/>
      <c r="E122" s="52"/>
      <c r="F122" s="52"/>
    </row>
    <row r="123" spans="1:6" ht="26.25" x14ac:dyDescent="0.25">
      <c r="A123" s="42" t="s">
        <v>119</v>
      </c>
      <c r="B123" s="43">
        <v>1000</v>
      </c>
      <c r="C123" s="43">
        <v>1000</v>
      </c>
      <c r="D123" s="42"/>
      <c r="E123" s="57">
        <f t="shared" si="5"/>
        <v>0</v>
      </c>
      <c r="F123" s="57">
        <f t="shared" si="4"/>
        <v>0</v>
      </c>
    </row>
    <row r="124" spans="1:6" ht="26.25" x14ac:dyDescent="0.25">
      <c r="A124" s="2" t="s">
        <v>120</v>
      </c>
      <c r="B124" s="3">
        <v>1000</v>
      </c>
      <c r="C124" s="3">
        <v>1000</v>
      </c>
      <c r="D124" s="2"/>
      <c r="E124" s="52">
        <f t="shared" si="5"/>
        <v>0</v>
      </c>
      <c r="F124" s="52">
        <f t="shared" si="4"/>
        <v>0</v>
      </c>
    </row>
    <row r="125" spans="1:6" ht="26.25" x14ac:dyDescent="0.25">
      <c r="A125" s="42" t="s">
        <v>119</v>
      </c>
      <c r="B125" s="43">
        <v>1000</v>
      </c>
      <c r="C125" s="43">
        <v>1000</v>
      </c>
      <c r="D125" s="42"/>
      <c r="E125" s="57">
        <f t="shared" si="5"/>
        <v>0</v>
      </c>
      <c r="F125" s="57">
        <f t="shared" si="4"/>
        <v>0</v>
      </c>
    </row>
    <row r="126" spans="1:6" x14ac:dyDescent="0.25">
      <c r="A126" s="42" t="s">
        <v>121</v>
      </c>
      <c r="B126" s="43">
        <v>3000</v>
      </c>
      <c r="C126" s="43">
        <v>9000</v>
      </c>
      <c r="D126" s="43">
        <v>2369.17</v>
      </c>
      <c r="E126" s="57">
        <f t="shared" si="5"/>
        <v>26.324111111111108</v>
      </c>
      <c r="F126" s="57">
        <f t="shared" si="4"/>
        <v>78.972333333333339</v>
      </c>
    </row>
    <row r="127" spans="1:6" x14ac:dyDescent="0.25">
      <c r="A127" s="2" t="s">
        <v>122</v>
      </c>
      <c r="B127" s="3">
        <v>3000</v>
      </c>
      <c r="C127" s="3">
        <v>9000</v>
      </c>
      <c r="D127" s="3">
        <v>2369.17</v>
      </c>
      <c r="E127" s="52">
        <f t="shared" si="5"/>
        <v>26.324111111111108</v>
      </c>
      <c r="F127" s="52">
        <f t="shared" si="4"/>
        <v>78.972333333333339</v>
      </c>
    </row>
    <row r="128" spans="1:6" x14ac:dyDescent="0.25">
      <c r="A128" s="42" t="s">
        <v>121</v>
      </c>
      <c r="B128" s="43">
        <v>3000</v>
      </c>
      <c r="C128" s="43">
        <v>9000</v>
      </c>
      <c r="D128" s="43">
        <v>2369.17</v>
      </c>
      <c r="E128" s="57">
        <f t="shared" si="5"/>
        <v>26.324111111111108</v>
      </c>
      <c r="F128" s="57">
        <f t="shared" si="4"/>
        <v>78.972333333333339</v>
      </c>
    </row>
    <row r="129" spans="1:6" x14ac:dyDescent="0.25">
      <c r="A129" s="2" t="s">
        <v>123</v>
      </c>
      <c r="B129" s="2"/>
      <c r="C129" s="2"/>
      <c r="D129" s="3">
        <v>1461.38</v>
      </c>
      <c r="E129" s="52"/>
      <c r="F129" s="52"/>
    </row>
    <row r="130" spans="1:6" ht="26.25" x14ac:dyDescent="0.25">
      <c r="A130" s="2" t="s">
        <v>124</v>
      </c>
      <c r="B130" s="2"/>
      <c r="C130" s="2"/>
      <c r="D130" s="4">
        <v>907.79</v>
      </c>
      <c r="E130" s="52"/>
      <c r="F130" s="52"/>
    </row>
    <row r="131" spans="1:6" ht="26.25" x14ac:dyDescent="0.25">
      <c r="A131" s="42" t="s">
        <v>125</v>
      </c>
      <c r="B131" s="44">
        <v>300</v>
      </c>
      <c r="C131" s="44">
        <v>100</v>
      </c>
      <c r="D131" s="42"/>
      <c r="E131" s="57">
        <f t="shared" si="5"/>
        <v>0</v>
      </c>
      <c r="F131" s="57">
        <f t="shared" si="4"/>
        <v>0</v>
      </c>
    </row>
    <row r="132" spans="1:6" ht="26.25" x14ac:dyDescent="0.25">
      <c r="A132" s="2" t="s">
        <v>126</v>
      </c>
      <c r="B132" s="4">
        <v>300</v>
      </c>
      <c r="C132" s="4">
        <v>100</v>
      </c>
      <c r="D132" s="2"/>
      <c r="E132" s="52">
        <f t="shared" si="5"/>
        <v>0</v>
      </c>
      <c r="F132" s="52">
        <f t="shared" si="4"/>
        <v>0</v>
      </c>
    </row>
    <row r="133" spans="1:6" ht="26.25" x14ac:dyDescent="0.25">
      <c r="A133" s="42" t="s">
        <v>125</v>
      </c>
      <c r="B133" s="44">
        <v>300</v>
      </c>
      <c r="C133" s="44">
        <v>100</v>
      </c>
      <c r="D133" s="42"/>
      <c r="E133" s="57">
        <f t="shared" si="5"/>
        <v>0</v>
      </c>
      <c r="F133" s="57">
        <f t="shared" si="4"/>
        <v>0</v>
      </c>
    </row>
    <row r="134" spans="1:6" ht="26.25" x14ac:dyDescent="0.25">
      <c r="A134" s="36" t="s">
        <v>127</v>
      </c>
      <c r="B134" s="37">
        <v>141692</v>
      </c>
      <c r="C134" s="37">
        <v>163078.5</v>
      </c>
      <c r="D134" s="37">
        <v>33846.75</v>
      </c>
      <c r="E134" s="54">
        <f t="shared" si="5"/>
        <v>20.754881851378322</v>
      </c>
      <c r="F134" s="54">
        <f t="shared" si="4"/>
        <v>23.887551873076816</v>
      </c>
    </row>
    <row r="135" spans="1:6" x14ac:dyDescent="0.25">
      <c r="A135" s="38" t="s">
        <v>128</v>
      </c>
      <c r="B135" s="45">
        <v>266</v>
      </c>
      <c r="C135" s="39">
        <v>3929</v>
      </c>
      <c r="D135" s="45">
        <v>128.26</v>
      </c>
      <c r="E135" s="55">
        <f t="shared" si="5"/>
        <v>3.2644438788495802</v>
      </c>
      <c r="F135" s="55">
        <f t="shared" ref="F135:F198" si="6">SUM(D135/B135*100)</f>
        <v>48.218045112781951</v>
      </c>
    </row>
    <row r="136" spans="1:6" x14ac:dyDescent="0.25">
      <c r="A136" s="40" t="s">
        <v>129</v>
      </c>
      <c r="B136" s="46">
        <v>266</v>
      </c>
      <c r="C136" s="41">
        <v>3929</v>
      </c>
      <c r="D136" s="46">
        <v>128.26</v>
      </c>
      <c r="E136" s="56">
        <f t="shared" si="5"/>
        <v>3.2644438788495802</v>
      </c>
      <c r="F136" s="56">
        <f t="shared" si="6"/>
        <v>48.218045112781951</v>
      </c>
    </row>
    <row r="137" spans="1:6" ht="26.25" x14ac:dyDescent="0.25">
      <c r="A137" s="42" t="s">
        <v>87</v>
      </c>
      <c r="B137" s="44">
        <v>266</v>
      </c>
      <c r="C137" s="44">
        <v>266</v>
      </c>
      <c r="D137" s="44">
        <v>128.26</v>
      </c>
      <c r="E137" s="57">
        <f t="shared" si="5"/>
        <v>48.218045112781951</v>
      </c>
      <c r="F137" s="57">
        <f t="shared" si="6"/>
        <v>48.218045112781951</v>
      </c>
    </row>
    <row r="138" spans="1:6" ht="26.25" x14ac:dyDescent="0.25">
      <c r="A138" s="2" t="s">
        <v>130</v>
      </c>
      <c r="B138" s="4">
        <v>266</v>
      </c>
      <c r="C138" s="4">
        <v>266</v>
      </c>
      <c r="D138" s="4">
        <v>128.26</v>
      </c>
      <c r="E138" s="52">
        <f t="shared" si="5"/>
        <v>48.218045112781951</v>
      </c>
      <c r="F138" s="52">
        <f t="shared" si="6"/>
        <v>48.218045112781951</v>
      </c>
    </row>
    <row r="139" spans="1:6" ht="26.25" x14ac:dyDescent="0.25">
      <c r="A139" s="42" t="s">
        <v>87</v>
      </c>
      <c r="B139" s="44">
        <v>266</v>
      </c>
      <c r="C139" s="44">
        <v>266</v>
      </c>
      <c r="D139" s="44">
        <v>128.26</v>
      </c>
      <c r="E139" s="57">
        <f t="shared" si="5"/>
        <v>48.218045112781951</v>
      </c>
      <c r="F139" s="57">
        <f t="shared" si="6"/>
        <v>48.218045112781951</v>
      </c>
    </row>
    <row r="140" spans="1:6" x14ac:dyDescent="0.25">
      <c r="A140" s="2" t="s">
        <v>89</v>
      </c>
      <c r="B140" s="2"/>
      <c r="C140" s="2"/>
      <c r="D140" s="4">
        <v>128.26</v>
      </c>
      <c r="E140" s="52"/>
      <c r="F140" s="52"/>
    </row>
    <row r="141" spans="1:6" ht="26.25" x14ac:dyDescent="0.25">
      <c r="A141" s="42" t="s">
        <v>125</v>
      </c>
      <c r="B141" s="42"/>
      <c r="C141" s="44">
        <v>663</v>
      </c>
      <c r="D141" s="42"/>
      <c r="E141" s="57">
        <f t="shared" si="5"/>
        <v>0</v>
      </c>
      <c r="F141" s="57"/>
    </row>
    <row r="142" spans="1:6" ht="26.25" x14ac:dyDescent="0.25">
      <c r="A142" s="2" t="s">
        <v>131</v>
      </c>
      <c r="B142" s="2"/>
      <c r="C142" s="4">
        <v>663</v>
      </c>
      <c r="D142" s="2"/>
      <c r="E142" s="52">
        <f t="shared" si="5"/>
        <v>0</v>
      </c>
      <c r="F142" s="52"/>
    </row>
    <row r="143" spans="1:6" ht="26.25" x14ac:dyDescent="0.25">
      <c r="A143" s="42" t="s">
        <v>125</v>
      </c>
      <c r="B143" s="42"/>
      <c r="C143" s="44">
        <v>663</v>
      </c>
      <c r="D143" s="42"/>
      <c r="E143" s="57">
        <f t="shared" si="5"/>
        <v>0</v>
      </c>
      <c r="F143" s="57"/>
    </row>
    <row r="144" spans="1:6" ht="26.25" x14ac:dyDescent="0.25">
      <c r="A144" s="42" t="s">
        <v>132</v>
      </c>
      <c r="B144" s="42"/>
      <c r="C144" s="43">
        <v>3000</v>
      </c>
      <c r="D144" s="42"/>
      <c r="E144" s="57">
        <f t="shared" si="5"/>
        <v>0</v>
      </c>
      <c r="F144" s="57"/>
    </row>
    <row r="145" spans="1:6" ht="26.25" x14ac:dyDescent="0.25">
      <c r="A145" s="2" t="s">
        <v>133</v>
      </c>
      <c r="B145" s="2"/>
      <c r="C145" s="3">
        <v>3000</v>
      </c>
      <c r="D145" s="2"/>
      <c r="E145" s="52">
        <f t="shared" si="5"/>
        <v>0</v>
      </c>
      <c r="F145" s="52"/>
    </row>
    <row r="146" spans="1:6" ht="26.25" x14ac:dyDescent="0.25">
      <c r="A146" s="42" t="s">
        <v>132</v>
      </c>
      <c r="B146" s="42"/>
      <c r="C146" s="43">
        <v>3000</v>
      </c>
      <c r="D146" s="42"/>
      <c r="E146" s="57">
        <f t="shared" si="5"/>
        <v>0</v>
      </c>
      <c r="F146" s="57"/>
    </row>
    <row r="147" spans="1:6" ht="39" x14ac:dyDescent="0.25">
      <c r="A147" s="38" t="s">
        <v>134</v>
      </c>
      <c r="B147" s="39">
        <v>31070</v>
      </c>
      <c r="C147" s="39">
        <v>31070</v>
      </c>
      <c r="D147" s="38"/>
      <c r="E147" s="55">
        <f t="shared" ref="E147:E210" si="7">SUM(D147/C147*100)</f>
        <v>0</v>
      </c>
      <c r="F147" s="55">
        <f t="shared" si="6"/>
        <v>0</v>
      </c>
    </row>
    <row r="148" spans="1:6" ht="26.25" x14ac:dyDescent="0.25">
      <c r="A148" s="40" t="s">
        <v>135</v>
      </c>
      <c r="B148" s="41">
        <v>31070</v>
      </c>
      <c r="C148" s="41">
        <v>31070</v>
      </c>
      <c r="D148" s="40"/>
      <c r="E148" s="56">
        <f t="shared" si="7"/>
        <v>0</v>
      </c>
      <c r="F148" s="56">
        <f t="shared" si="6"/>
        <v>0</v>
      </c>
    </row>
    <row r="149" spans="1:6" x14ac:dyDescent="0.25">
      <c r="A149" s="42" t="s">
        <v>121</v>
      </c>
      <c r="B149" s="44">
        <v>160</v>
      </c>
      <c r="C149" s="44">
        <v>160.32</v>
      </c>
      <c r="D149" s="42"/>
      <c r="E149" s="57">
        <f t="shared" si="7"/>
        <v>0</v>
      </c>
      <c r="F149" s="57">
        <f t="shared" si="6"/>
        <v>0</v>
      </c>
    </row>
    <row r="150" spans="1:6" x14ac:dyDescent="0.25">
      <c r="A150" s="2" t="s">
        <v>136</v>
      </c>
      <c r="B150" s="4">
        <v>160</v>
      </c>
      <c r="C150" s="4">
        <v>160.32</v>
      </c>
      <c r="D150" s="2"/>
      <c r="E150" s="52">
        <f t="shared" si="7"/>
        <v>0</v>
      </c>
      <c r="F150" s="52">
        <f t="shared" si="6"/>
        <v>0</v>
      </c>
    </row>
    <row r="151" spans="1:6" x14ac:dyDescent="0.25">
      <c r="A151" s="42" t="s">
        <v>121</v>
      </c>
      <c r="B151" s="44">
        <v>160</v>
      </c>
      <c r="C151" s="44">
        <v>160.32</v>
      </c>
      <c r="D151" s="42"/>
      <c r="E151" s="57">
        <f t="shared" si="7"/>
        <v>0</v>
      </c>
      <c r="F151" s="57">
        <f t="shared" si="6"/>
        <v>0</v>
      </c>
    </row>
    <row r="152" spans="1:6" ht="26.25" x14ac:dyDescent="0.25">
      <c r="A152" s="42" t="s">
        <v>132</v>
      </c>
      <c r="B152" s="43">
        <v>30910</v>
      </c>
      <c r="C152" s="43">
        <v>30909.68</v>
      </c>
      <c r="D152" s="42"/>
      <c r="E152" s="57">
        <f t="shared" si="7"/>
        <v>0</v>
      </c>
      <c r="F152" s="57">
        <f t="shared" si="6"/>
        <v>0</v>
      </c>
    </row>
    <row r="153" spans="1:6" ht="26.25" x14ac:dyDescent="0.25">
      <c r="A153" s="2" t="s">
        <v>137</v>
      </c>
      <c r="B153" s="3">
        <v>30910</v>
      </c>
      <c r="C153" s="3">
        <v>30909.68</v>
      </c>
      <c r="D153" s="2"/>
      <c r="E153" s="52">
        <f t="shared" si="7"/>
        <v>0</v>
      </c>
      <c r="F153" s="52">
        <f t="shared" si="6"/>
        <v>0</v>
      </c>
    </row>
    <row r="154" spans="1:6" ht="26.25" x14ac:dyDescent="0.25">
      <c r="A154" s="42" t="s">
        <v>132</v>
      </c>
      <c r="B154" s="43">
        <v>30910</v>
      </c>
      <c r="C154" s="43">
        <v>30909.68</v>
      </c>
      <c r="D154" s="42"/>
      <c r="E154" s="57">
        <f t="shared" si="7"/>
        <v>0</v>
      </c>
      <c r="F154" s="57">
        <f t="shared" si="6"/>
        <v>0</v>
      </c>
    </row>
    <row r="155" spans="1:6" ht="26.25" x14ac:dyDescent="0.25">
      <c r="A155" s="38" t="s">
        <v>138</v>
      </c>
      <c r="B155" s="39">
        <v>10000</v>
      </c>
      <c r="C155" s="39">
        <v>10000</v>
      </c>
      <c r="D155" s="39">
        <v>1033.97</v>
      </c>
      <c r="E155" s="55">
        <f t="shared" si="7"/>
        <v>10.339700000000001</v>
      </c>
      <c r="F155" s="55">
        <f t="shared" si="6"/>
        <v>10.339700000000001</v>
      </c>
    </row>
    <row r="156" spans="1:6" x14ac:dyDescent="0.25">
      <c r="A156" s="40" t="s">
        <v>139</v>
      </c>
      <c r="B156" s="41">
        <v>10000</v>
      </c>
      <c r="C156" s="41">
        <v>10000</v>
      </c>
      <c r="D156" s="41">
        <v>1033.97</v>
      </c>
      <c r="E156" s="56">
        <f t="shared" si="7"/>
        <v>10.339700000000001</v>
      </c>
      <c r="F156" s="56">
        <f t="shared" si="6"/>
        <v>10.339700000000001</v>
      </c>
    </row>
    <row r="157" spans="1:6" x14ac:dyDescent="0.25">
      <c r="A157" s="42" t="s">
        <v>64</v>
      </c>
      <c r="B157" s="44">
        <v>800</v>
      </c>
      <c r="C157" s="44">
        <v>800</v>
      </c>
      <c r="D157" s="44">
        <v>780</v>
      </c>
      <c r="E157" s="57">
        <f t="shared" si="7"/>
        <v>97.5</v>
      </c>
      <c r="F157" s="57">
        <f t="shared" si="6"/>
        <v>97.5</v>
      </c>
    </row>
    <row r="158" spans="1:6" ht="26.25" x14ac:dyDescent="0.25">
      <c r="A158" s="2" t="s">
        <v>140</v>
      </c>
      <c r="B158" s="4">
        <v>800</v>
      </c>
      <c r="C158" s="4">
        <v>800</v>
      </c>
      <c r="D158" s="4">
        <v>780</v>
      </c>
      <c r="E158" s="52">
        <f t="shared" si="7"/>
        <v>97.5</v>
      </c>
      <c r="F158" s="52">
        <f t="shared" si="6"/>
        <v>97.5</v>
      </c>
    </row>
    <row r="159" spans="1:6" x14ac:dyDescent="0.25">
      <c r="A159" s="42" t="s">
        <v>64</v>
      </c>
      <c r="B159" s="44">
        <v>800</v>
      </c>
      <c r="C159" s="44">
        <v>800</v>
      </c>
      <c r="D159" s="44">
        <v>780</v>
      </c>
      <c r="E159" s="57">
        <f t="shared" si="7"/>
        <v>97.5</v>
      </c>
      <c r="F159" s="57">
        <f t="shared" si="6"/>
        <v>97.5</v>
      </c>
    </row>
    <row r="160" spans="1:6" x14ac:dyDescent="0.25">
      <c r="A160" s="2" t="s">
        <v>66</v>
      </c>
      <c r="B160" s="2"/>
      <c r="C160" s="2"/>
      <c r="D160" s="4">
        <v>780</v>
      </c>
      <c r="E160" s="52"/>
      <c r="F160" s="52"/>
    </row>
    <row r="161" spans="1:6" x14ac:dyDescent="0.25">
      <c r="A161" s="42" t="s">
        <v>69</v>
      </c>
      <c r="B161" s="43">
        <v>4000</v>
      </c>
      <c r="C161" s="43">
        <v>4000</v>
      </c>
      <c r="D161" s="44">
        <v>253.97</v>
      </c>
      <c r="E161" s="57">
        <f t="shared" si="7"/>
        <v>6.3492499999999996</v>
      </c>
      <c r="F161" s="57">
        <f t="shared" si="6"/>
        <v>6.3492499999999996</v>
      </c>
    </row>
    <row r="162" spans="1:6" x14ac:dyDescent="0.25">
      <c r="A162" s="2" t="s">
        <v>141</v>
      </c>
      <c r="B162" s="3">
        <v>4000</v>
      </c>
      <c r="C162" s="3">
        <v>4000</v>
      </c>
      <c r="D162" s="4">
        <v>253.97</v>
      </c>
      <c r="E162" s="52">
        <f t="shared" si="7"/>
        <v>6.3492499999999996</v>
      </c>
      <c r="F162" s="52">
        <f t="shared" si="6"/>
        <v>6.3492499999999996</v>
      </c>
    </row>
    <row r="163" spans="1:6" x14ac:dyDescent="0.25">
      <c r="A163" s="42" t="s">
        <v>69</v>
      </c>
      <c r="B163" s="43">
        <v>4000</v>
      </c>
      <c r="C163" s="43">
        <v>4000</v>
      </c>
      <c r="D163" s="44">
        <v>253.97</v>
      </c>
      <c r="E163" s="57">
        <f t="shared" si="7"/>
        <v>6.3492499999999996</v>
      </c>
      <c r="F163" s="57">
        <f t="shared" si="6"/>
        <v>6.3492499999999996</v>
      </c>
    </row>
    <row r="164" spans="1:6" ht="26.25" x14ac:dyDescent="0.25">
      <c r="A164" s="2" t="s">
        <v>71</v>
      </c>
      <c r="B164" s="2"/>
      <c r="C164" s="2"/>
      <c r="D164" s="4">
        <v>81.64</v>
      </c>
      <c r="E164" s="52"/>
      <c r="F164" s="52"/>
    </row>
    <row r="165" spans="1:6" x14ac:dyDescent="0.25">
      <c r="A165" s="2" t="s">
        <v>72</v>
      </c>
      <c r="B165" s="2"/>
      <c r="C165" s="2"/>
      <c r="D165" s="4">
        <v>25.03</v>
      </c>
      <c r="E165" s="52"/>
      <c r="F165" s="52"/>
    </row>
    <row r="166" spans="1:6" x14ac:dyDescent="0.25">
      <c r="A166" s="2" t="s">
        <v>75</v>
      </c>
      <c r="B166" s="2"/>
      <c r="C166" s="2"/>
      <c r="D166" s="4">
        <v>147.30000000000001</v>
      </c>
      <c r="E166" s="52"/>
      <c r="F166" s="52"/>
    </row>
    <row r="167" spans="1:6" x14ac:dyDescent="0.25">
      <c r="A167" s="42" t="s">
        <v>77</v>
      </c>
      <c r="B167" s="44">
        <v>300</v>
      </c>
      <c r="C167" s="44">
        <v>300</v>
      </c>
      <c r="D167" s="42"/>
      <c r="E167" s="57">
        <f t="shared" si="7"/>
        <v>0</v>
      </c>
      <c r="F167" s="57">
        <f t="shared" si="6"/>
        <v>0</v>
      </c>
    </row>
    <row r="168" spans="1:6" x14ac:dyDescent="0.25">
      <c r="A168" s="2" t="s">
        <v>142</v>
      </c>
      <c r="B168" s="4">
        <v>300</v>
      </c>
      <c r="C168" s="4">
        <v>300</v>
      </c>
      <c r="D168" s="2"/>
      <c r="E168" s="52">
        <f t="shared" si="7"/>
        <v>0</v>
      </c>
      <c r="F168" s="52">
        <f t="shared" si="6"/>
        <v>0</v>
      </c>
    </row>
    <row r="169" spans="1:6" x14ac:dyDescent="0.25">
      <c r="A169" s="42" t="s">
        <v>77</v>
      </c>
      <c r="B169" s="44">
        <v>300</v>
      </c>
      <c r="C169" s="44">
        <v>300</v>
      </c>
      <c r="D169" s="42"/>
      <c r="E169" s="57">
        <f t="shared" si="7"/>
        <v>0</v>
      </c>
      <c r="F169" s="57">
        <f t="shared" si="6"/>
        <v>0</v>
      </c>
    </row>
    <row r="170" spans="1:6" ht="26.25" x14ac:dyDescent="0.25">
      <c r="A170" s="42" t="s">
        <v>87</v>
      </c>
      <c r="B170" s="44">
        <v>200</v>
      </c>
      <c r="C170" s="44">
        <v>200</v>
      </c>
      <c r="D170" s="42"/>
      <c r="E170" s="57">
        <f t="shared" si="7"/>
        <v>0</v>
      </c>
      <c r="F170" s="57">
        <f t="shared" si="6"/>
        <v>0</v>
      </c>
    </row>
    <row r="171" spans="1:6" ht="26.25" x14ac:dyDescent="0.25">
      <c r="A171" s="2" t="s">
        <v>143</v>
      </c>
      <c r="B171" s="4">
        <v>200</v>
      </c>
      <c r="C171" s="4">
        <v>200</v>
      </c>
      <c r="D171" s="2"/>
      <c r="E171" s="52">
        <f t="shared" si="7"/>
        <v>0</v>
      </c>
      <c r="F171" s="52">
        <f t="shared" si="6"/>
        <v>0</v>
      </c>
    </row>
    <row r="172" spans="1:6" ht="26.25" x14ac:dyDescent="0.25">
      <c r="A172" s="42" t="s">
        <v>87</v>
      </c>
      <c r="B172" s="44">
        <v>200</v>
      </c>
      <c r="C172" s="44">
        <v>200</v>
      </c>
      <c r="D172" s="42"/>
      <c r="E172" s="57">
        <f t="shared" si="7"/>
        <v>0</v>
      </c>
      <c r="F172" s="57">
        <f t="shared" si="6"/>
        <v>0</v>
      </c>
    </row>
    <row r="173" spans="1:6" ht="26.25" x14ac:dyDescent="0.25">
      <c r="A173" s="42" t="s">
        <v>119</v>
      </c>
      <c r="B173" s="43">
        <v>1000</v>
      </c>
      <c r="C173" s="43">
        <v>1000</v>
      </c>
      <c r="D173" s="42"/>
      <c r="E173" s="57">
        <f t="shared" si="7"/>
        <v>0</v>
      </c>
      <c r="F173" s="57">
        <f t="shared" si="6"/>
        <v>0</v>
      </c>
    </row>
    <row r="174" spans="1:6" ht="26.25" x14ac:dyDescent="0.25">
      <c r="A174" s="2" t="s">
        <v>144</v>
      </c>
      <c r="B174" s="3">
        <v>1000</v>
      </c>
      <c r="C174" s="3">
        <v>1000</v>
      </c>
      <c r="D174" s="2"/>
      <c r="E174" s="52">
        <f t="shared" si="7"/>
        <v>0</v>
      </c>
      <c r="F174" s="52">
        <f t="shared" si="6"/>
        <v>0</v>
      </c>
    </row>
    <row r="175" spans="1:6" ht="26.25" x14ac:dyDescent="0.25">
      <c r="A175" s="42" t="s">
        <v>119</v>
      </c>
      <c r="B175" s="43">
        <v>1000</v>
      </c>
      <c r="C175" s="43">
        <v>1000</v>
      </c>
      <c r="D175" s="42"/>
      <c r="E175" s="57">
        <f t="shared" si="7"/>
        <v>0</v>
      </c>
      <c r="F175" s="57">
        <f t="shared" si="6"/>
        <v>0</v>
      </c>
    </row>
    <row r="176" spans="1:6" x14ac:dyDescent="0.25">
      <c r="A176" s="42" t="s">
        <v>121</v>
      </c>
      <c r="B176" s="43">
        <v>3500</v>
      </c>
      <c r="C176" s="43">
        <v>3500</v>
      </c>
      <c r="D176" s="42"/>
      <c r="E176" s="57">
        <f t="shared" si="7"/>
        <v>0</v>
      </c>
      <c r="F176" s="57">
        <f t="shared" si="6"/>
        <v>0</v>
      </c>
    </row>
    <row r="177" spans="1:6" x14ac:dyDescent="0.25">
      <c r="A177" s="2" t="s">
        <v>145</v>
      </c>
      <c r="B177" s="3">
        <v>3500</v>
      </c>
      <c r="C177" s="3">
        <v>3500</v>
      </c>
      <c r="D177" s="2"/>
      <c r="E177" s="52">
        <f t="shared" si="7"/>
        <v>0</v>
      </c>
      <c r="F177" s="52">
        <f t="shared" si="6"/>
        <v>0</v>
      </c>
    </row>
    <row r="178" spans="1:6" x14ac:dyDescent="0.25">
      <c r="A178" s="42" t="s">
        <v>121</v>
      </c>
      <c r="B178" s="43">
        <v>3500</v>
      </c>
      <c r="C178" s="43">
        <v>3500</v>
      </c>
      <c r="D178" s="42"/>
      <c r="E178" s="57">
        <f t="shared" si="7"/>
        <v>0</v>
      </c>
      <c r="F178" s="57">
        <f t="shared" si="6"/>
        <v>0</v>
      </c>
    </row>
    <row r="179" spans="1:6" ht="26.25" x14ac:dyDescent="0.25">
      <c r="A179" s="42" t="s">
        <v>125</v>
      </c>
      <c r="B179" s="44">
        <v>200</v>
      </c>
      <c r="C179" s="44">
        <v>200</v>
      </c>
      <c r="D179" s="42"/>
      <c r="E179" s="57">
        <f t="shared" si="7"/>
        <v>0</v>
      </c>
      <c r="F179" s="57">
        <f t="shared" si="6"/>
        <v>0</v>
      </c>
    </row>
    <row r="180" spans="1:6" ht="26.25" x14ac:dyDescent="0.25">
      <c r="A180" s="2" t="s">
        <v>146</v>
      </c>
      <c r="B180" s="4">
        <v>200</v>
      </c>
      <c r="C180" s="4">
        <v>200</v>
      </c>
      <c r="D180" s="2"/>
      <c r="E180" s="52">
        <f t="shared" si="7"/>
        <v>0</v>
      </c>
      <c r="F180" s="52">
        <f t="shared" si="6"/>
        <v>0</v>
      </c>
    </row>
    <row r="181" spans="1:6" ht="26.25" x14ac:dyDescent="0.25">
      <c r="A181" s="42" t="s">
        <v>125</v>
      </c>
      <c r="B181" s="44">
        <v>200</v>
      </c>
      <c r="C181" s="44">
        <v>200</v>
      </c>
      <c r="D181" s="42"/>
      <c r="E181" s="57">
        <f t="shared" si="7"/>
        <v>0</v>
      </c>
      <c r="F181" s="57">
        <f t="shared" si="6"/>
        <v>0</v>
      </c>
    </row>
    <row r="182" spans="1:6" ht="26.25" x14ac:dyDescent="0.25">
      <c r="A182" s="38" t="s">
        <v>147</v>
      </c>
      <c r="B182" s="39">
        <v>7800</v>
      </c>
      <c r="C182" s="39">
        <v>8000</v>
      </c>
      <c r="D182" s="39">
        <v>2038.6</v>
      </c>
      <c r="E182" s="55">
        <f t="shared" si="7"/>
        <v>25.482499999999998</v>
      </c>
      <c r="F182" s="55">
        <f t="shared" si="6"/>
        <v>26.135897435897437</v>
      </c>
    </row>
    <row r="183" spans="1:6" ht="26.25" x14ac:dyDescent="0.25">
      <c r="A183" s="40" t="s">
        <v>148</v>
      </c>
      <c r="B183" s="41">
        <v>7800</v>
      </c>
      <c r="C183" s="41">
        <v>8000</v>
      </c>
      <c r="D183" s="41">
        <v>2038.6</v>
      </c>
      <c r="E183" s="56">
        <f t="shared" si="7"/>
        <v>25.482499999999998</v>
      </c>
      <c r="F183" s="56">
        <f t="shared" si="6"/>
        <v>26.135897435897437</v>
      </c>
    </row>
    <row r="184" spans="1:6" x14ac:dyDescent="0.25">
      <c r="A184" s="42" t="s">
        <v>69</v>
      </c>
      <c r="B184" s="43">
        <v>1000</v>
      </c>
      <c r="C184" s="43">
        <v>1000</v>
      </c>
      <c r="D184" s="42"/>
      <c r="E184" s="57">
        <f t="shared" si="7"/>
        <v>0</v>
      </c>
      <c r="F184" s="57">
        <f t="shared" si="6"/>
        <v>0</v>
      </c>
    </row>
    <row r="185" spans="1:6" ht="26.25" x14ac:dyDescent="0.25">
      <c r="A185" s="2" t="s">
        <v>149</v>
      </c>
      <c r="B185" s="3">
        <v>1000</v>
      </c>
      <c r="C185" s="3">
        <v>1000</v>
      </c>
      <c r="D185" s="2"/>
      <c r="E185" s="52">
        <f t="shared" si="7"/>
        <v>0</v>
      </c>
      <c r="F185" s="52">
        <f t="shared" si="6"/>
        <v>0</v>
      </c>
    </row>
    <row r="186" spans="1:6" x14ac:dyDescent="0.25">
      <c r="A186" s="42" t="s">
        <v>69</v>
      </c>
      <c r="B186" s="43">
        <v>1000</v>
      </c>
      <c r="C186" s="43">
        <v>1000</v>
      </c>
      <c r="D186" s="42"/>
      <c r="E186" s="57">
        <f t="shared" si="7"/>
        <v>0</v>
      </c>
      <c r="F186" s="57">
        <f t="shared" si="6"/>
        <v>0</v>
      </c>
    </row>
    <row r="187" spans="1:6" x14ac:dyDescent="0.25">
      <c r="A187" s="42" t="s">
        <v>77</v>
      </c>
      <c r="B187" s="43">
        <v>5000</v>
      </c>
      <c r="C187" s="43">
        <v>5000</v>
      </c>
      <c r="D187" s="43">
        <v>2020</v>
      </c>
      <c r="E187" s="57">
        <f t="shared" si="7"/>
        <v>40.400000000000006</v>
      </c>
      <c r="F187" s="57">
        <f t="shared" si="6"/>
        <v>40.400000000000006</v>
      </c>
    </row>
    <row r="188" spans="1:6" x14ac:dyDescent="0.25">
      <c r="A188" s="2" t="s">
        <v>150</v>
      </c>
      <c r="B188" s="3">
        <v>5000</v>
      </c>
      <c r="C188" s="3">
        <v>5000</v>
      </c>
      <c r="D188" s="3">
        <v>2020</v>
      </c>
      <c r="E188" s="52">
        <f t="shared" si="7"/>
        <v>40.400000000000006</v>
      </c>
      <c r="F188" s="52">
        <f t="shared" si="6"/>
        <v>40.400000000000006</v>
      </c>
    </row>
    <row r="189" spans="1:6" x14ac:dyDescent="0.25">
      <c r="A189" s="42" t="s">
        <v>77</v>
      </c>
      <c r="B189" s="43">
        <v>5000</v>
      </c>
      <c r="C189" s="43">
        <v>5000</v>
      </c>
      <c r="D189" s="43">
        <v>2020</v>
      </c>
      <c r="E189" s="57">
        <f t="shared" si="7"/>
        <v>40.400000000000006</v>
      </c>
      <c r="F189" s="57">
        <f t="shared" si="6"/>
        <v>40.400000000000006</v>
      </c>
    </row>
    <row r="190" spans="1:6" x14ac:dyDescent="0.25">
      <c r="A190" s="2" t="s">
        <v>79</v>
      </c>
      <c r="B190" s="2"/>
      <c r="C190" s="2"/>
      <c r="D190" s="3">
        <v>2020</v>
      </c>
      <c r="E190" s="52"/>
      <c r="F190" s="52"/>
    </row>
    <row r="191" spans="1:6" ht="26.25" x14ac:dyDescent="0.25">
      <c r="A191" s="42" t="s">
        <v>87</v>
      </c>
      <c r="B191" s="43">
        <v>1600</v>
      </c>
      <c r="C191" s="43">
        <v>1600</v>
      </c>
      <c r="D191" s="42"/>
      <c r="E191" s="57">
        <f t="shared" si="7"/>
        <v>0</v>
      </c>
      <c r="F191" s="57">
        <f t="shared" si="6"/>
        <v>0</v>
      </c>
    </row>
    <row r="192" spans="1:6" ht="26.25" x14ac:dyDescent="0.25">
      <c r="A192" s="2" t="s">
        <v>151</v>
      </c>
      <c r="B192" s="3">
        <v>1600</v>
      </c>
      <c r="C192" s="3">
        <v>1600</v>
      </c>
      <c r="D192" s="2"/>
      <c r="E192" s="52">
        <f t="shared" si="7"/>
        <v>0</v>
      </c>
      <c r="F192" s="52">
        <f t="shared" si="6"/>
        <v>0</v>
      </c>
    </row>
    <row r="193" spans="1:6" ht="26.25" x14ac:dyDescent="0.25">
      <c r="A193" s="42" t="s">
        <v>87</v>
      </c>
      <c r="B193" s="43">
        <v>1600</v>
      </c>
      <c r="C193" s="43">
        <v>1600</v>
      </c>
      <c r="D193" s="42"/>
      <c r="E193" s="57">
        <f t="shared" si="7"/>
        <v>0</v>
      </c>
      <c r="F193" s="57">
        <f t="shared" si="6"/>
        <v>0</v>
      </c>
    </row>
    <row r="194" spans="1:6" ht="26.25" x14ac:dyDescent="0.25">
      <c r="A194" s="42" t="s">
        <v>119</v>
      </c>
      <c r="B194" s="44">
        <v>200</v>
      </c>
      <c r="C194" s="44">
        <v>400</v>
      </c>
      <c r="D194" s="44">
        <v>18.600000000000001</v>
      </c>
      <c r="E194" s="57">
        <f t="shared" si="7"/>
        <v>4.6500000000000004</v>
      </c>
      <c r="F194" s="57">
        <f t="shared" si="6"/>
        <v>9.3000000000000007</v>
      </c>
    </row>
    <row r="195" spans="1:6" ht="26.25" x14ac:dyDescent="0.25">
      <c r="A195" s="2" t="s">
        <v>152</v>
      </c>
      <c r="B195" s="4">
        <v>200</v>
      </c>
      <c r="C195" s="4">
        <v>400</v>
      </c>
      <c r="D195" s="4">
        <v>18.600000000000001</v>
      </c>
      <c r="E195" s="52">
        <f t="shared" si="7"/>
        <v>4.6500000000000004</v>
      </c>
      <c r="F195" s="52">
        <f t="shared" si="6"/>
        <v>9.3000000000000007</v>
      </c>
    </row>
    <row r="196" spans="1:6" ht="26.25" x14ac:dyDescent="0.25">
      <c r="A196" s="42" t="s">
        <v>119</v>
      </c>
      <c r="B196" s="44">
        <v>200</v>
      </c>
      <c r="C196" s="44">
        <v>400</v>
      </c>
      <c r="D196" s="44">
        <v>18.600000000000001</v>
      </c>
      <c r="E196" s="57">
        <f t="shared" si="7"/>
        <v>4.6500000000000004</v>
      </c>
      <c r="F196" s="57">
        <f t="shared" si="6"/>
        <v>9.3000000000000007</v>
      </c>
    </row>
    <row r="197" spans="1:6" ht="26.25" x14ac:dyDescent="0.25">
      <c r="A197" s="2" t="s">
        <v>153</v>
      </c>
      <c r="B197" s="2"/>
      <c r="C197" s="2"/>
      <c r="D197" s="4">
        <v>18.600000000000001</v>
      </c>
      <c r="E197" s="52"/>
      <c r="F197" s="52"/>
    </row>
    <row r="198" spans="1:6" ht="26.25" x14ac:dyDescent="0.25">
      <c r="A198" s="38" t="s">
        <v>154</v>
      </c>
      <c r="B198" s="39">
        <v>43800</v>
      </c>
      <c r="C198" s="39">
        <v>50859.5</v>
      </c>
      <c r="D198" s="39">
        <v>4972.93</v>
      </c>
      <c r="E198" s="55">
        <f t="shared" si="7"/>
        <v>9.7777799624455604</v>
      </c>
      <c r="F198" s="55">
        <f t="shared" si="6"/>
        <v>11.353721461187215</v>
      </c>
    </row>
    <row r="199" spans="1:6" ht="26.25" x14ac:dyDescent="0.25">
      <c r="A199" s="40" t="s">
        <v>155</v>
      </c>
      <c r="B199" s="41">
        <v>43800</v>
      </c>
      <c r="C199" s="41">
        <v>50859.5</v>
      </c>
      <c r="D199" s="41">
        <v>4972.93</v>
      </c>
      <c r="E199" s="56">
        <f t="shared" si="7"/>
        <v>9.7777799624455604</v>
      </c>
      <c r="F199" s="56">
        <f t="shared" ref="F199:F262" si="8">SUM(D199/B199*100)</f>
        <v>11.353721461187215</v>
      </c>
    </row>
    <row r="200" spans="1:6" x14ac:dyDescent="0.25">
      <c r="A200" s="42" t="s">
        <v>107</v>
      </c>
      <c r="B200" s="44">
        <v>250</v>
      </c>
      <c r="C200" s="42"/>
      <c r="D200" s="42"/>
      <c r="E200" s="57"/>
      <c r="F200" s="57">
        <f t="shared" si="8"/>
        <v>0</v>
      </c>
    </row>
    <row r="201" spans="1:6" x14ac:dyDescent="0.25">
      <c r="A201" s="2" t="s">
        <v>156</v>
      </c>
      <c r="B201" s="4">
        <v>250</v>
      </c>
      <c r="C201" s="2"/>
      <c r="D201" s="2"/>
      <c r="E201" s="52"/>
      <c r="F201" s="52">
        <f t="shared" si="8"/>
        <v>0</v>
      </c>
    </row>
    <row r="202" spans="1:6" x14ac:dyDescent="0.25">
      <c r="A202" s="42" t="s">
        <v>107</v>
      </c>
      <c r="B202" s="44">
        <v>250</v>
      </c>
      <c r="C202" s="42"/>
      <c r="D202" s="42"/>
      <c r="E202" s="57"/>
      <c r="F202" s="57">
        <f t="shared" si="8"/>
        <v>0</v>
      </c>
    </row>
    <row r="203" spans="1:6" x14ac:dyDescent="0.25">
      <c r="A203" s="2" t="s">
        <v>157</v>
      </c>
      <c r="B203" s="2"/>
      <c r="C203" s="2"/>
      <c r="D203" s="2"/>
      <c r="E203" s="52"/>
      <c r="F203" s="52"/>
    </row>
    <row r="204" spans="1:6" x14ac:dyDescent="0.25">
      <c r="A204" s="42" t="s">
        <v>111</v>
      </c>
      <c r="B204" s="44">
        <v>50</v>
      </c>
      <c r="C204" s="42"/>
      <c r="D204" s="42"/>
      <c r="E204" s="57"/>
      <c r="F204" s="57">
        <f t="shared" si="8"/>
        <v>0</v>
      </c>
    </row>
    <row r="205" spans="1:6" x14ac:dyDescent="0.25">
      <c r="A205" s="2" t="s">
        <v>158</v>
      </c>
      <c r="B205" s="4">
        <v>50</v>
      </c>
      <c r="C205" s="2"/>
      <c r="D205" s="2"/>
      <c r="E205" s="52"/>
      <c r="F205" s="52">
        <f t="shared" si="8"/>
        <v>0</v>
      </c>
    </row>
    <row r="206" spans="1:6" x14ac:dyDescent="0.25">
      <c r="A206" s="42" t="s">
        <v>111</v>
      </c>
      <c r="B206" s="44">
        <v>50</v>
      </c>
      <c r="C206" s="42"/>
      <c r="D206" s="42"/>
      <c r="E206" s="57"/>
      <c r="F206" s="57">
        <f t="shared" si="8"/>
        <v>0</v>
      </c>
    </row>
    <row r="207" spans="1:6" ht="26.25" x14ac:dyDescent="0.25">
      <c r="A207" s="2" t="s">
        <v>159</v>
      </c>
      <c r="B207" s="2"/>
      <c r="C207" s="2"/>
      <c r="D207" s="2"/>
      <c r="E207" s="52"/>
      <c r="F207" s="52"/>
    </row>
    <row r="208" spans="1:6" x14ac:dyDescent="0.25">
      <c r="A208" s="42" t="s">
        <v>64</v>
      </c>
      <c r="B208" s="43">
        <v>1000</v>
      </c>
      <c r="C208" s="43">
        <v>1000</v>
      </c>
      <c r="D208" s="44">
        <v>75</v>
      </c>
      <c r="E208" s="57">
        <f t="shared" si="7"/>
        <v>7.5</v>
      </c>
      <c r="F208" s="57">
        <f t="shared" si="8"/>
        <v>7.5</v>
      </c>
    </row>
    <row r="209" spans="1:6" ht="26.25" x14ac:dyDescent="0.25">
      <c r="A209" s="2" t="s">
        <v>160</v>
      </c>
      <c r="B209" s="3">
        <v>1000</v>
      </c>
      <c r="C209" s="3">
        <v>1000</v>
      </c>
      <c r="D209" s="4">
        <v>75</v>
      </c>
      <c r="E209" s="52">
        <f t="shared" si="7"/>
        <v>7.5</v>
      </c>
      <c r="F209" s="52">
        <f t="shared" si="8"/>
        <v>7.5</v>
      </c>
    </row>
    <row r="210" spans="1:6" x14ac:dyDescent="0.25">
      <c r="A210" s="42" t="s">
        <v>64</v>
      </c>
      <c r="B210" s="43">
        <v>1000</v>
      </c>
      <c r="C210" s="43">
        <v>1000</v>
      </c>
      <c r="D210" s="44">
        <v>75</v>
      </c>
      <c r="E210" s="57">
        <f t="shared" si="7"/>
        <v>7.5</v>
      </c>
      <c r="F210" s="57">
        <f t="shared" si="8"/>
        <v>7.5</v>
      </c>
    </row>
    <row r="211" spans="1:6" x14ac:dyDescent="0.25">
      <c r="A211" s="2" t="s">
        <v>66</v>
      </c>
      <c r="B211" s="2"/>
      <c r="C211" s="2"/>
      <c r="D211" s="4">
        <v>75</v>
      </c>
      <c r="E211" s="52"/>
      <c r="F211" s="52"/>
    </row>
    <row r="212" spans="1:6" x14ac:dyDescent="0.25">
      <c r="A212" s="42" t="s">
        <v>69</v>
      </c>
      <c r="B212" s="43">
        <v>2000</v>
      </c>
      <c r="C212" s="43">
        <v>7000</v>
      </c>
      <c r="D212" s="43">
        <v>3693.25</v>
      </c>
      <c r="E212" s="57">
        <f t="shared" ref="E212:E274" si="9">SUM(D212/C212*100)</f>
        <v>52.760714285714286</v>
      </c>
      <c r="F212" s="57">
        <f t="shared" si="8"/>
        <v>184.66249999999999</v>
      </c>
    </row>
    <row r="213" spans="1:6" x14ac:dyDescent="0.25">
      <c r="A213" s="2" t="s">
        <v>161</v>
      </c>
      <c r="B213" s="3">
        <v>2000</v>
      </c>
      <c r="C213" s="3">
        <v>7000</v>
      </c>
      <c r="D213" s="3">
        <v>3693.25</v>
      </c>
      <c r="E213" s="52">
        <f t="shared" si="9"/>
        <v>52.760714285714286</v>
      </c>
      <c r="F213" s="52">
        <f t="shared" si="8"/>
        <v>184.66249999999999</v>
      </c>
    </row>
    <row r="214" spans="1:6" x14ac:dyDescent="0.25">
      <c r="A214" s="42" t="s">
        <v>69</v>
      </c>
      <c r="B214" s="43">
        <v>2000</v>
      </c>
      <c r="C214" s="43">
        <v>7000</v>
      </c>
      <c r="D214" s="43">
        <v>3693.25</v>
      </c>
      <c r="E214" s="57">
        <f t="shared" si="9"/>
        <v>52.760714285714286</v>
      </c>
      <c r="F214" s="57">
        <f t="shared" si="8"/>
        <v>184.66249999999999</v>
      </c>
    </row>
    <row r="215" spans="1:6" ht="26.25" x14ac:dyDescent="0.25">
      <c r="A215" s="2" t="s">
        <v>71</v>
      </c>
      <c r="B215" s="2"/>
      <c r="C215" s="2"/>
      <c r="D215" s="3">
        <v>2107.63</v>
      </c>
      <c r="E215" s="52"/>
      <c r="F215" s="52"/>
    </row>
    <row r="216" spans="1:6" x14ac:dyDescent="0.25">
      <c r="A216" s="2" t="s">
        <v>72</v>
      </c>
      <c r="B216" s="2"/>
      <c r="C216" s="2"/>
      <c r="D216" s="4">
        <v>51.29</v>
      </c>
      <c r="E216" s="52"/>
      <c r="F216" s="52"/>
    </row>
    <row r="217" spans="1:6" x14ac:dyDescent="0.25">
      <c r="A217" s="2" t="s">
        <v>73</v>
      </c>
      <c r="B217" s="2"/>
      <c r="C217" s="2"/>
      <c r="D217" s="4">
        <v>60.79</v>
      </c>
      <c r="E217" s="52"/>
      <c r="F217" s="52"/>
    </row>
    <row r="218" spans="1:6" x14ac:dyDescent="0.25">
      <c r="A218" s="2" t="s">
        <v>75</v>
      </c>
      <c r="B218" s="2"/>
      <c r="C218" s="2"/>
      <c r="D218" s="3">
        <v>1473.54</v>
      </c>
      <c r="E218" s="52"/>
      <c r="F218" s="52"/>
    </row>
    <row r="219" spans="1:6" x14ac:dyDescent="0.25">
      <c r="A219" s="42" t="s">
        <v>77</v>
      </c>
      <c r="B219" s="43">
        <v>2000</v>
      </c>
      <c r="C219" s="43">
        <v>3500</v>
      </c>
      <c r="D219" s="44">
        <v>345.18</v>
      </c>
      <c r="E219" s="57">
        <f t="shared" si="9"/>
        <v>9.862285714285715</v>
      </c>
      <c r="F219" s="57">
        <f t="shared" si="8"/>
        <v>17.259</v>
      </c>
    </row>
    <row r="220" spans="1:6" x14ac:dyDescent="0.25">
      <c r="A220" s="2" t="s">
        <v>162</v>
      </c>
      <c r="B220" s="3">
        <v>2000</v>
      </c>
      <c r="C220" s="3">
        <v>3500</v>
      </c>
      <c r="D220" s="4">
        <v>345.18</v>
      </c>
      <c r="E220" s="52">
        <f t="shared" si="9"/>
        <v>9.862285714285715</v>
      </c>
      <c r="F220" s="52">
        <f t="shared" si="8"/>
        <v>17.259</v>
      </c>
    </row>
    <row r="221" spans="1:6" x14ac:dyDescent="0.25">
      <c r="A221" s="42" t="s">
        <v>77</v>
      </c>
      <c r="B221" s="43">
        <v>2000</v>
      </c>
      <c r="C221" s="43">
        <v>3500</v>
      </c>
      <c r="D221" s="44">
        <v>345.18</v>
      </c>
      <c r="E221" s="57">
        <f t="shared" si="9"/>
        <v>9.862285714285715</v>
      </c>
      <c r="F221" s="57">
        <f t="shared" si="8"/>
        <v>17.259</v>
      </c>
    </row>
    <row r="222" spans="1:6" x14ac:dyDescent="0.25">
      <c r="A222" s="2" t="s">
        <v>81</v>
      </c>
      <c r="B222" s="2"/>
      <c r="C222" s="2"/>
      <c r="D222" s="4">
        <v>164.98</v>
      </c>
      <c r="E222" s="52"/>
      <c r="F222" s="52"/>
    </row>
    <row r="223" spans="1:6" x14ac:dyDescent="0.25">
      <c r="A223" s="2" t="s">
        <v>84</v>
      </c>
      <c r="B223" s="2"/>
      <c r="C223" s="2"/>
      <c r="D223" s="4">
        <v>150</v>
      </c>
      <c r="E223" s="52"/>
      <c r="F223" s="52"/>
    </row>
    <row r="224" spans="1:6" x14ac:dyDescent="0.25">
      <c r="A224" s="2" t="s">
        <v>86</v>
      </c>
      <c r="B224" s="2"/>
      <c r="C224" s="2"/>
      <c r="D224" s="4">
        <v>30.2</v>
      </c>
      <c r="E224" s="52"/>
      <c r="F224" s="52"/>
    </row>
    <row r="225" spans="1:6" ht="26.25" x14ac:dyDescent="0.25">
      <c r="A225" s="42" t="s">
        <v>119</v>
      </c>
      <c r="B225" s="43">
        <v>1000</v>
      </c>
      <c r="C225" s="43">
        <v>1000</v>
      </c>
      <c r="D225" s="42"/>
      <c r="E225" s="57">
        <f t="shared" si="9"/>
        <v>0</v>
      </c>
      <c r="F225" s="57">
        <f t="shared" si="8"/>
        <v>0</v>
      </c>
    </row>
    <row r="226" spans="1:6" ht="26.25" x14ac:dyDescent="0.25">
      <c r="A226" s="2" t="s">
        <v>163</v>
      </c>
      <c r="B226" s="3">
        <v>1000</v>
      </c>
      <c r="C226" s="3">
        <v>1000</v>
      </c>
      <c r="D226" s="2"/>
      <c r="E226" s="52">
        <f t="shared" si="9"/>
        <v>0</v>
      </c>
      <c r="F226" s="52">
        <f t="shared" si="8"/>
        <v>0</v>
      </c>
    </row>
    <row r="227" spans="1:6" ht="26.25" x14ac:dyDescent="0.25">
      <c r="A227" s="42" t="s">
        <v>119</v>
      </c>
      <c r="B227" s="43">
        <v>1000</v>
      </c>
      <c r="C227" s="43">
        <v>1000</v>
      </c>
      <c r="D227" s="42"/>
      <c r="E227" s="57">
        <f t="shared" si="9"/>
        <v>0</v>
      </c>
      <c r="F227" s="57">
        <f t="shared" si="8"/>
        <v>0</v>
      </c>
    </row>
    <row r="228" spans="1:6" ht="26.25" x14ac:dyDescent="0.25">
      <c r="A228" s="2" t="s">
        <v>153</v>
      </c>
      <c r="B228" s="2"/>
      <c r="C228" s="2"/>
      <c r="D228" s="2"/>
      <c r="E228" s="52"/>
      <c r="F228" s="52"/>
    </row>
    <row r="229" spans="1:6" x14ac:dyDescent="0.25">
      <c r="A229" s="42" t="s">
        <v>164</v>
      </c>
      <c r="B229" s="42"/>
      <c r="C229" s="44">
        <v>859.5</v>
      </c>
      <c r="D229" s="44">
        <v>859.5</v>
      </c>
      <c r="E229" s="57">
        <f t="shared" si="9"/>
        <v>100</v>
      </c>
      <c r="F229" s="57"/>
    </row>
    <row r="230" spans="1:6" x14ac:dyDescent="0.25">
      <c r="A230" s="2" t="s">
        <v>165</v>
      </c>
      <c r="B230" s="2"/>
      <c r="C230" s="4">
        <v>859.5</v>
      </c>
      <c r="D230" s="4">
        <v>859.5</v>
      </c>
      <c r="E230" s="52">
        <f t="shared" si="9"/>
        <v>100</v>
      </c>
      <c r="F230" s="52"/>
    </row>
    <row r="231" spans="1:6" x14ac:dyDescent="0.25">
      <c r="A231" s="42" t="s">
        <v>164</v>
      </c>
      <c r="B231" s="42"/>
      <c r="C231" s="44">
        <v>859.5</v>
      </c>
      <c r="D231" s="44">
        <v>859.5</v>
      </c>
      <c r="E231" s="57">
        <f t="shared" si="9"/>
        <v>100</v>
      </c>
      <c r="F231" s="57"/>
    </row>
    <row r="232" spans="1:6" x14ac:dyDescent="0.25">
      <c r="A232" s="2" t="s">
        <v>166</v>
      </c>
      <c r="B232" s="2"/>
      <c r="C232" s="2"/>
      <c r="D232" s="4">
        <v>859.5</v>
      </c>
      <c r="E232" s="52"/>
      <c r="F232" s="52"/>
    </row>
    <row r="233" spans="1:6" x14ac:dyDescent="0.25">
      <c r="A233" s="42" t="s">
        <v>121</v>
      </c>
      <c r="B233" s="43">
        <v>5000</v>
      </c>
      <c r="C233" s="43">
        <v>5000</v>
      </c>
      <c r="D233" s="42"/>
      <c r="E233" s="57">
        <f t="shared" si="9"/>
        <v>0</v>
      </c>
      <c r="F233" s="57">
        <f t="shared" si="8"/>
        <v>0</v>
      </c>
    </row>
    <row r="234" spans="1:6" x14ac:dyDescent="0.25">
      <c r="A234" s="2" t="s">
        <v>167</v>
      </c>
      <c r="B234" s="3">
        <v>5000</v>
      </c>
      <c r="C234" s="3">
        <v>5000</v>
      </c>
      <c r="D234" s="2"/>
      <c r="E234" s="52">
        <f t="shared" si="9"/>
        <v>0</v>
      </c>
      <c r="F234" s="52">
        <f t="shared" si="8"/>
        <v>0</v>
      </c>
    </row>
    <row r="235" spans="1:6" x14ac:dyDescent="0.25">
      <c r="A235" s="42" t="s">
        <v>121</v>
      </c>
      <c r="B235" s="43">
        <v>5000</v>
      </c>
      <c r="C235" s="43">
        <v>5000</v>
      </c>
      <c r="D235" s="42"/>
      <c r="E235" s="57">
        <f t="shared" si="9"/>
        <v>0</v>
      </c>
      <c r="F235" s="57">
        <f t="shared" si="8"/>
        <v>0</v>
      </c>
    </row>
    <row r="236" spans="1:6" ht="26.25" x14ac:dyDescent="0.25">
      <c r="A236" s="42" t="s">
        <v>125</v>
      </c>
      <c r="B236" s="43">
        <v>2500</v>
      </c>
      <c r="C236" s="43">
        <v>2500</v>
      </c>
      <c r="D236" s="42"/>
      <c r="E236" s="57">
        <f t="shared" si="9"/>
        <v>0</v>
      </c>
      <c r="F236" s="57">
        <f t="shared" si="8"/>
        <v>0</v>
      </c>
    </row>
    <row r="237" spans="1:6" ht="26.25" x14ac:dyDescent="0.25">
      <c r="A237" s="2" t="s">
        <v>168</v>
      </c>
      <c r="B237" s="3">
        <v>2500</v>
      </c>
      <c r="C237" s="3">
        <v>2500</v>
      </c>
      <c r="D237" s="2"/>
      <c r="E237" s="52">
        <f t="shared" si="9"/>
        <v>0</v>
      </c>
      <c r="F237" s="52">
        <f t="shared" si="8"/>
        <v>0</v>
      </c>
    </row>
    <row r="238" spans="1:6" ht="26.25" x14ac:dyDescent="0.25">
      <c r="A238" s="42" t="s">
        <v>125</v>
      </c>
      <c r="B238" s="43">
        <v>2500</v>
      </c>
      <c r="C238" s="43">
        <v>2500</v>
      </c>
      <c r="D238" s="42"/>
      <c r="E238" s="57">
        <f t="shared" si="9"/>
        <v>0</v>
      </c>
      <c r="F238" s="57">
        <f t="shared" si="8"/>
        <v>0</v>
      </c>
    </row>
    <row r="239" spans="1:6" ht="26.25" x14ac:dyDescent="0.25">
      <c r="A239" s="42" t="s">
        <v>132</v>
      </c>
      <c r="B239" s="43">
        <v>30000</v>
      </c>
      <c r="C239" s="43">
        <v>30000</v>
      </c>
      <c r="D239" s="42"/>
      <c r="E239" s="57">
        <f t="shared" si="9"/>
        <v>0</v>
      </c>
      <c r="F239" s="57">
        <f t="shared" si="8"/>
        <v>0</v>
      </c>
    </row>
    <row r="240" spans="1:6" ht="26.25" x14ac:dyDescent="0.25">
      <c r="A240" s="2" t="s">
        <v>169</v>
      </c>
      <c r="B240" s="3">
        <v>30000</v>
      </c>
      <c r="C240" s="3">
        <v>30000</v>
      </c>
      <c r="D240" s="2"/>
      <c r="E240" s="52">
        <f t="shared" si="9"/>
        <v>0</v>
      </c>
      <c r="F240" s="52">
        <f t="shared" si="8"/>
        <v>0</v>
      </c>
    </row>
    <row r="241" spans="1:6" ht="26.25" x14ac:dyDescent="0.25">
      <c r="A241" s="42" t="s">
        <v>132</v>
      </c>
      <c r="B241" s="43">
        <v>30000</v>
      </c>
      <c r="C241" s="43">
        <v>30000</v>
      </c>
      <c r="D241" s="42"/>
      <c r="E241" s="57">
        <f t="shared" si="9"/>
        <v>0</v>
      </c>
      <c r="F241" s="57">
        <f t="shared" si="8"/>
        <v>0</v>
      </c>
    </row>
    <row r="242" spans="1:6" ht="26.25" x14ac:dyDescent="0.25">
      <c r="A242" s="38" t="s">
        <v>170</v>
      </c>
      <c r="B242" s="39">
        <v>43606</v>
      </c>
      <c r="C242" s="39">
        <v>54050</v>
      </c>
      <c r="D242" s="39">
        <v>25171.27</v>
      </c>
      <c r="E242" s="55">
        <f t="shared" si="9"/>
        <v>46.570342275670676</v>
      </c>
      <c r="F242" s="55">
        <f t="shared" si="8"/>
        <v>57.724326927487049</v>
      </c>
    </row>
    <row r="243" spans="1:6" x14ac:dyDescent="0.25">
      <c r="A243" s="40" t="s">
        <v>171</v>
      </c>
      <c r="B243" s="41">
        <v>43606</v>
      </c>
      <c r="C243" s="41">
        <v>54050</v>
      </c>
      <c r="D243" s="41">
        <v>25171.27</v>
      </c>
      <c r="E243" s="56">
        <f t="shared" si="9"/>
        <v>46.570342275670676</v>
      </c>
      <c r="F243" s="56">
        <f t="shared" si="8"/>
        <v>57.724326927487049</v>
      </c>
    </row>
    <row r="244" spans="1:6" x14ac:dyDescent="0.25">
      <c r="A244" s="42" t="s">
        <v>64</v>
      </c>
      <c r="B244" s="43">
        <v>15000</v>
      </c>
      <c r="C244" s="43">
        <v>15050</v>
      </c>
      <c r="D244" s="43">
        <v>10496.66</v>
      </c>
      <c r="E244" s="57">
        <f t="shared" si="9"/>
        <v>69.745249169435226</v>
      </c>
      <c r="F244" s="57">
        <f t="shared" si="8"/>
        <v>69.977733333333333</v>
      </c>
    </row>
    <row r="245" spans="1:6" ht="26.25" x14ac:dyDescent="0.25">
      <c r="A245" s="2" t="s">
        <v>172</v>
      </c>
      <c r="B245" s="3">
        <v>15000</v>
      </c>
      <c r="C245" s="3">
        <v>15050</v>
      </c>
      <c r="D245" s="3">
        <v>10496.66</v>
      </c>
      <c r="E245" s="52">
        <f t="shared" si="9"/>
        <v>69.745249169435226</v>
      </c>
      <c r="F245" s="52">
        <f t="shared" si="8"/>
        <v>69.977733333333333</v>
      </c>
    </row>
    <row r="246" spans="1:6" x14ac:dyDescent="0.25">
      <c r="A246" s="42" t="s">
        <v>64</v>
      </c>
      <c r="B246" s="43">
        <v>15000</v>
      </c>
      <c r="C246" s="43">
        <v>15050</v>
      </c>
      <c r="D246" s="43">
        <v>10496.66</v>
      </c>
      <c r="E246" s="57">
        <f t="shared" si="9"/>
        <v>69.745249169435226</v>
      </c>
      <c r="F246" s="57">
        <f t="shared" si="8"/>
        <v>69.977733333333333</v>
      </c>
    </row>
    <row r="247" spans="1:6" x14ac:dyDescent="0.25">
      <c r="A247" s="2" t="s">
        <v>67</v>
      </c>
      <c r="B247" s="2"/>
      <c r="C247" s="2"/>
      <c r="D247" s="3">
        <v>10496.66</v>
      </c>
      <c r="E247" s="52"/>
      <c r="F247" s="52"/>
    </row>
    <row r="248" spans="1:6" x14ac:dyDescent="0.25">
      <c r="A248" s="42" t="s">
        <v>77</v>
      </c>
      <c r="B248" s="43">
        <v>3000</v>
      </c>
      <c r="C248" s="43">
        <v>3000</v>
      </c>
      <c r="D248" s="44">
        <v>541.88</v>
      </c>
      <c r="E248" s="57">
        <f t="shared" si="9"/>
        <v>18.062666666666665</v>
      </c>
      <c r="F248" s="57">
        <f t="shared" si="8"/>
        <v>18.062666666666665</v>
      </c>
    </row>
    <row r="249" spans="1:6" x14ac:dyDescent="0.25">
      <c r="A249" s="2" t="s">
        <v>173</v>
      </c>
      <c r="B249" s="3">
        <v>3000</v>
      </c>
      <c r="C249" s="3">
        <v>3000</v>
      </c>
      <c r="D249" s="4">
        <v>541.88</v>
      </c>
      <c r="E249" s="52">
        <f t="shared" si="9"/>
        <v>18.062666666666665</v>
      </c>
      <c r="F249" s="52">
        <f t="shared" si="8"/>
        <v>18.062666666666665</v>
      </c>
    </row>
    <row r="250" spans="1:6" x14ac:dyDescent="0.25">
      <c r="A250" s="42" t="s">
        <v>77</v>
      </c>
      <c r="B250" s="43">
        <v>3000</v>
      </c>
      <c r="C250" s="43">
        <v>3000</v>
      </c>
      <c r="D250" s="44">
        <v>541.88</v>
      </c>
      <c r="E250" s="57">
        <f t="shared" si="9"/>
        <v>18.062666666666665</v>
      </c>
      <c r="F250" s="57">
        <f t="shared" si="8"/>
        <v>18.062666666666665</v>
      </c>
    </row>
    <row r="251" spans="1:6" x14ac:dyDescent="0.25">
      <c r="A251" s="2" t="s">
        <v>81</v>
      </c>
      <c r="B251" s="2"/>
      <c r="C251" s="2"/>
      <c r="D251" s="4">
        <v>541.88</v>
      </c>
      <c r="E251" s="52"/>
      <c r="F251" s="52"/>
    </row>
    <row r="252" spans="1:6" ht="26.25" x14ac:dyDescent="0.25">
      <c r="A252" s="42" t="s">
        <v>174</v>
      </c>
      <c r="B252" s="43">
        <v>25000</v>
      </c>
      <c r="C252" s="43">
        <v>35000</v>
      </c>
      <c r="D252" s="43">
        <v>14132.73</v>
      </c>
      <c r="E252" s="57">
        <f t="shared" si="9"/>
        <v>40.37922857142857</v>
      </c>
      <c r="F252" s="57">
        <f t="shared" si="8"/>
        <v>56.530919999999995</v>
      </c>
    </row>
    <row r="253" spans="1:6" ht="26.25" x14ac:dyDescent="0.25">
      <c r="A253" s="2" t="s">
        <v>175</v>
      </c>
      <c r="B253" s="3">
        <v>25000</v>
      </c>
      <c r="C253" s="3">
        <v>35000</v>
      </c>
      <c r="D253" s="3">
        <v>14132.73</v>
      </c>
      <c r="E253" s="52">
        <f t="shared" si="9"/>
        <v>40.37922857142857</v>
      </c>
      <c r="F253" s="52">
        <f t="shared" si="8"/>
        <v>56.530919999999995</v>
      </c>
    </row>
    <row r="254" spans="1:6" ht="26.25" x14ac:dyDescent="0.25">
      <c r="A254" s="42" t="s">
        <v>174</v>
      </c>
      <c r="B254" s="43">
        <v>25000</v>
      </c>
      <c r="C254" s="43">
        <v>35000</v>
      </c>
      <c r="D254" s="43">
        <v>14132.73</v>
      </c>
      <c r="E254" s="57">
        <f t="shared" si="9"/>
        <v>40.37922857142857</v>
      </c>
      <c r="F254" s="57">
        <f t="shared" si="8"/>
        <v>56.530919999999995</v>
      </c>
    </row>
    <row r="255" spans="1:6" ht="26.25" x14ac:dyDescent="0.25">
      <c r="A255" s="2" t="s">
        <v>176</v>
      </c>
      <c r="B255" s="2"/>
      <c r="C255" s="2"/>
      <c r="D255" s="3">
        <v>14132.73</v>
      </c>
      <c r="E255" s="52"/>
      <c r="F255" s="52"/>
    </row>
    <row r="256" spans="1:6" ht="26.25" x14ac:dyDescent="0.25">
      <c r="A256" s="42" t="s">
        <v>87</v>
      </c>
      <c r="B256" s="44">
        <v>606</v>
      </c>
      <c r="C256" s="43">
        <v>1000</v>
      </c>
      <c r="D256" s="42"/>
      <c r="E256" s="57">
        <f t="shared" si="9"/>
        <v>0</v>
      </c>
      <c r="F256" s="57">
        <f t="shared" si="8"/>
        <v>0</v>
      </c>
    </row>
    <row r="257" spans="1:6" ht="26.25" x14ac:dyDescent="0.25">
      <c r="A257" s="2" t="s">
        <v>177</v>
      </c>
      <c r="B257" s="4">
        <v>606</v>
      </c>
      <c r="C257" s="3">
        <v>1000</v>
      </c>
      <c r="D257" s="2"/>
      <c r="E257" s="52">
        <f t="shared" si="9"/>
        <v>0</v>
      </c>
      <c r="F257" s="52">
        <f t="shared" si="8"/>
        <v>0</v>
      </c>
    </row>
    <row r="258" spans="1:6" ht="26.25" x14ac:dyDescent="0.25">
      <c r="A258" s="42" t="s">
        <v>87</v>
      </c>
      <c r="B258" s="44">
        <v>606</v>
      </c>
      <c r="C258" s="43">
        <v>1000</v>
      </c>
      <c r="D258" s="42"/>
      <c r="E258" s="57">
        <f t="shared" si="9"/>
        <v>0</v>
      </c>
      <c r="F258" s="57">
        <f t="shared" si="8"/>
        <v>0</v>
      </c>
    </row>
    <row r="259" spans="1:6" x14ac:dyDescent="0.25">
      <c r="A259" s="2" t="s">
        <v>178</v>
      </c>
      <c r="B259" s="2"/>
      <c r="C259" s="2"/>
      <c r="D259" s="2"/>
      <c r="E259" s="52"/>
      <c r="F259" s="52"/>
    </row>
    <row r="260" spans="1:6" ht="26.25" x14ac:dyDescent="0.25">
      <c r="A260" s="38" t="s">
        <v>179</v>
      </c>
      <c r="B260" s="45">
        <v>50</v>
      </c>
      <c r="C260" s="45">
        <v>70</v>
      </c>
      <c r="D260" s="38"/>
      <c r="E260" s="55">
        <f t="shared" si="9"/>
        <v>0</v>
      </c>
      <c r="F260" s="55">
        <f t="shared" si="8"/>
        <v>0</v>
      </c>
    </row>
    <row r="261" spans="1:6" ht="26.25" x14ac:dyDescent="0.25">
      <c r="A261" s="40" t="s">
        <v>180</v>
      </c>
      <c r="B261" s="46">
        <v>50</v>
      </c>
      <c r="C261" s="46">
        <v>70</v>
      </c>
      <c r="D261" s="40"/>
      <c r="E261" s="56">
        <f t="shared" si="9"/>
        <v>0</v>
      </c>
      <c r="F261" s="56">
        <f t="shared" si="8"/>
        <v>0</v>
      </c>
    </row>
    <row r="262" spans="1:6" x14ac:dyDescent="0.25">
      <c r="A262" s="42" t="s">
        <v>93</v>
      </c>
      <c r="B262" s="44">
        <v>50</v>
      </c>
      <c r="C262" s="44">
        <v>70</v>
      </c>
      <c r="D262" s="42"/>
      <c r="E262" s="57">
        <f t="shared" si="9"/>
        <v>0</v>
      </c>
      <c r="F262" s="57">
        <f t="shared" si="8"/>
        <v>0</v>
      </c>
    </row>
    <row r="263" spans="1:6" x14ac:dyDescent="0.25">
      <c r="A263" s="2" t="s">
        <v>181</v>
      </c>
      <c r="B263" s="4">
        <v>50</v>
      </c>
      <c r="C263" s="4">
        <v>70</v>
      </c>
      <c r="D263" s="2"/>
      <c r="E263" s="52">
        <f t="shared" si="9"/>
        <v>0</v>
      </c>
      <c r="F263" s="52">
        <f t="shared" ref="F263:F310" si="10">SUM(D263/B263*100)</f>
        <v>0</v>
      </c>
    </row>
    <row r="264" spans="1:6" x14ac:dyDescent="0.25">
      <c r="A264" s="42" t="s">
        <v>93</v>
      </c>
      <c r="B264" s="44">
        <v>50</v>
      </c>
      <c r="C264" s="44">
        <v>70</v>
      </c>
      <c r="D264" s="42"/>
      <c r="E264" s="57">
        <f t="shared" si="9"/>
        <v>0</v>
      </c>
      <c r="F264" s="57">
        <f t="shared" si="10"/>
        <v>0</v>
      </c>
    </row>
    <row r="265" spans="1:6" ht="26.25" x14ac:dyDescent="0.25">
      <c r="A265" s="38" t="s">
        <v>182</v>
      </c>
      <c r="B265" s="39">
        <v>5100</v>
      </c>
      <c r="C265" s="39">
        <v>5100</v>
      </c>
      <c r="D265" s="45">
        <v>501.72</v>
      </c>
      <c r="E265" s="55">
        <f t="shared" si="9"/>
        <v>9.8376470588235296</v>
      </c>
      <c r="F265" s="55">
        <f t="shared" si="10"/>
        <v>9.8376470588235296</v>
      </c>
    </row>
    <row r="266" spans="1:6" x14ac:dyDescent="0.25">
      <c r="A266" s="40" t="s">
        <v>129</v>
      </c>
      <c r="B266" s="41">
        <v>5100</v>
      </c>
      <c r="C266" s="41">
        <v>5100</v>
      </c>
      <c r="D266" s="46">
        <v>501.72</v>
      </c>
      <c r="E266" s="56">
        <f t="shared" si="9"/>
        <v>9.8376470588235296</v>
      </c>
      <c r="F266" s="56">
        <f t="shared" si="10"/>
        <v>9.8376470588235296</v>
      </c>
    </row>
    <row r="267" spans="1:6" x14ac:dyDescent="0.25">
      <c r="A267" s="42" t="s">
        <v>64</v>
      </c>
      <c r="B267" s="43">
        <v>1100</v>
      </c>
      <c r="C267" s="43">
        <v>1100</v>
      </c>
      <c r="D267" s="42"/>
      <c r="E267" s="57">
        <f t="shared" si="9"/>
        <v>0</v>
      </c>
      <c r="F267" s="57">
        <f t="shared" si="10"/>
        <v>0</v>
      </c>
    </row>
    <row r="268" spans="1:6" ht="26.25" x14ac:dyDescent="0.25">
      <c r="A268" s="2" t="s">
        <v>183</v>
      </c>
      <c r="B268" s="3">
        <v>1100</v>
      </c>
      <c r="C268" s="3">
        <v>1100</v>
      </c>
      <c r="D268" s="2"/>
      <c r="E268" s="52">
        <f t="shared" si="9"/>
        <v>0</v>
      </c>
      <c r="F268" s="52">
        <f t="shared" si="10"/>
        <v>0</v>
      </c>
    </row>
    <row r="269" spans="1:6" x14ac:dyDescent="0.25">
      <c r="A269" s="42" t="s">
        <v>64</v>
      </c>
      <c r="B269" s="43">
        <v>1100</v>
      </c>
      <c r="C269" s="43">
        <v>1100</v>
      </c>
      <c r="D269" s="42"/>
      <c r="E269" s="57">
        <f t="shared" si="9"/>
        <v>0</v>
      </c>
      <c r="F269" s="57">
        <f t="shared" si="10"/>
        <v>0</v>
      </c>
    </row>
    <row r="270" spans="1:6" ht="26.25" x14ac:dyDescent="0.25">
      <c r="A270" s="42" t="s">
        <v>119</v>
      </c>
      <c r="B270" s="43">
        <v>4000</v>
      </c>
      <c r="C270" s="43">
        <v>4000</v>
      </c>
      <c r="D270" s="44">
        <v>501.72</v>
      </c>
      <c r="E270" s="57">
        <f t="shared" si="9"/>
        <v>12.543000000000001</v>
      </c>
      <c r="F270" s="57">
        <f t="shared" si="10"/>
        <v>12.543000000000001</v>
      </c>
    </row>
    <row r="271" spans="1:6" ht="26.25" x14ac:dyDescent="0.25">
      <c r="A271" s="2" t="s">
        <v>184</v>
      </c>
      <c r="B271" s="3">
        <v>4000</v>
      </c>
      <c r="C271" s="3">
        <v>4000</v>
      </c>
      <c r="D271" s="4">
        <v>501.72</v>
      </c>
      <c r="E271" s="52">
        <f t="shared" si="9"/>
        <v>12.543000000000001</v>
      </c>
      <c r="F271" s="52">
        <f t="shared" si="10"/>
        <v>12.543000000000001</v>
      </c>
    </row>
    <row r="272" spans="1:6" ht="26.25" x14ac:dyDescent="0.25">
      <c r="A272" s="42" t="s">
        <v>119</v>
      </c>
      <c r="B272" s="43">
        <v>4000</v>
      </c>
      <c r="C272" s="43">
        <v>4000</v>
      </c>
      <c r="D272" s="44">
        <v>501.72</v>
      </c>
      <c r="E272" s="57">
        <f t="shared" si="9"/>
        <v>12.543000000000001</v>
      </c>
      <c r="F272" s="57">
        <f t="shared" si="10"/>
        <v>12.543000000000001</v>
      </c>
    </row>
    <row r="273" spans="1:6" ht="26.25" x14ac:dyDescent="0.25">
      <c r="A273" s="2" t="s">
        <v>153</v>
      </c>
      <c r="B273" s="2"/>
      <c r="C273" s="2"/>
      <c r="D273" s="4">
        <v>501.72</v>
      </c>
      <c r="E273" s="52"/>
      <c r="F273" s="52"/>
    </row>
    <row r="274" spans="1:6" ht="26.25" x14ac:dyDescent="0.25">
      <c r="A274" s="36" t="s">
        <v>185</v>
      </c>
      <c r="B274" s="37">
        <v>6000</v>
      </c>
      <c r="C274" s="37">
        <v>6000</v>
      </c>
      <c r="D274" s="37">
        <v>5720.38</v>
      </c>
      <c r="E274" s="54">
        <f t="shared" si="9"/>
        <v>95.339666666666673</v>
      </c>
      <c r="F274" s="54">
        <f t="shared" si="10"/>
        <v>95.339666666666673</v>
      </c>
    </row>
    <row r="275" spans="1:6" x14ac:dyDescent="0.25">
      <c r="A275" s="38" t="s">
        <v>186</v>
      </c>
      <c r="B275" s="39">
        <v>6000</v>
      </c>
      <c r="C275" s="39">
        <v>6000</v>
      </c>
      <c r="D275" s="39">
        <v>5720.38</v>
      </c>
      <c r="E275" s="55">
        <f t="shared" ref="E275:E310" si="11">SUM(D275/C275*100)</f>
        <v>95.339666666666673</v>
      </c>
      <c r="F275" s="55">
        <f t="shared" si="10"/>
        <v>95.339666666666673</v>
      </c>
    </row>
    <row r="276" spans="1:6" x14ac:dyDescent="0.25">
      <c r="A276" s="40" t="s">
        <v>129</v>
      </c>
      <c r="B276" s="41">
        <v>6000</v>
      </c>
      <c r="C276" s="41">
        <v>6000</v>
      </c>
      <c r="D276" s="41">
        <v>5720.38</v>
      </c>
      <c r="E276" s="56">
        <f t="shared" si="11"/>
        <v>95.339666666666673</v>
      </c>
      <c r="F276" s="56">
        <f t="shared" si="10"/>
        <v>95.339666666666673</v>
      </c>
    </row>
    <row r="277" spans="1:6" x14ac:dyDescent="0.25">
      <c r="A277" s="42" t="s">
        <v>69</v>
      </c>
      <c r="B277" s="43">
        <v>3500</v>
      </c>
      <c r="C277" s="43">
        <v>3500</v>
      </c>
      <c r="D277" s="43">
        <v>3490.17</v>
      </c>
      <c r="E277" s="57">
        <f t="shared" si="11"/>
        <v>99.719142857142856</v>
      </c>
      <c r="F277" s="57">
        <f t="shared" si="10"/>
        <v>99.719142857142856</v>
      </c>
    </row>
    <row r="278" spans="1:6" ht="26.25" x14ac:dyDescent="0.25">
      <c r="A278" s="2" t="s">
        <v>187</v>
      </c>
      <c r="B278" s="3">
        <v>3500</v>
      </c>
      <c r="C278" s="3">
        <v>3500</v>
      </c>
      <c r="D278" s="3">
        <v>3490.17</v>
      </c>
      <c r="E278" s="52">
        <f t="shared" si="11"/>
        <v>99.719142857142856</v>
      </c>
      <c r="F278" s="52">
        <f t="shared" si="10"/>
        <v>99.719142857142856</v>
      </c>
    </row>
    <row r="279" spans="1:6" x14ac:dyDescent="0.25">
      <c r="A279" s="42" t="s">
        <v>69</v>
      </c>
      <c r="B279" s="43">
        <v>3500</v>
      </c>
      <c r="C279" s="43">
        <v>3500</v>
      </c>
      <c r="D279" s="43">
        <v>3490.17</v>
      </c>
      <c r="E279" s="57">
        <f t="shared" si="11"/>
        <v>99.719142857142856</v>
      </c>
      <c r="F279" s="57">
        <f t="shared" si="10"/>
        <v>99.719142857142856</v>
      </c>
    </row>
    <row r="280" spans="1:6" ht="26.25" x14ac:dyDescent="0.25">
      <c r="A280" s="2" t="s">
        <v>71</v>
      </c>
      <c r="B280" s="2"/>
      <c r="C280" s="2"/>
      <c r="D280" s="3">
        <v>2505.7800000000002</v>
      </c>
      <c r="E280" s="52"/>
      <c r="F280" s="52"/>
    </row>
    <row r="281" spans="1:6" x14ac:dyDescent="0.25">
      <c r="A281" s="2" t="s">
        <v>72</v>
      </c>
      <c r="B281" s="2"/>
      <c r="C281" s="2"/>
      <c r="D281" s="4">
        <v>20.37</v>
      </c>
      <c r="E281" s="52"/>
      <c r="F281" s="52"/>
    </row>
    <row r="282" spans="1:6" x14ac:dyDescent="0.25">
      <c r="A282" s="2" t="s">
        <v>75</v>
      </c>
      <c r="B282" s="2"/>
      <c r="C282" s="2"/>
      <c r="D282" s="4">
        <v>964.02</v>
      </c>
      <c r="E282" s="52"/>
      <c r="F282" s="52"/>
    </row>
    <row r="283" spans="1:6" x14ac:dyDescent="0.25">
      <c r="A283" s="42" t="s">
        <v>77</v>
      </c>
      <c r="B283" s="43">
        <v>2500</v>
      </c>
      <c r="C283" s="43">
        <v>2500</v>
      </c>
      <c r="D283" s="43">
        <v>2230.21</v>
      </c>
      <c r="E283" s="57">
        <f t="shared" si="11"/>
        <v>89.208399999999997</v>
      </c>
      <c r="F283" s="57">
        <f t="shared" si="10"/>
        <v>89.208399999999997</v>
      </c>
    </row>
    <row r="284" spans="1:6" x14ac:dyDescent="0.25">
      <c r="A284" s="2" t="s">
        <v>188</v>
      </c>
      <c r="B284" s="3">
        <v>2500</v>
      </c>
      <c r="C284" s="3">
        <v>2500</v>
      </c>
      <c r="D284" s="3">
        <v>2230.21</v>
      </c>
      <c r="E284" s="52">
        <f t="shared" si="11"/>
        <v>89.208399999999997</v>
      </c>
      <c r="F284" s="52">
        <f t="shared" si="10"/>
        <v>89.208399999999997</v>
      </c>
    </row>
    <row r="285" spans="1:6" x14ac:dyDescent="0.25">
      <c r="A285" s="42" t="s">
        <v>77</v>
      </c>
      <c r="B285" s="43">
        <v>2500</v>
      </c>
      <c r="C285" s="43">
        <v>2500</v>
      </c>
      <c r="D285" s="43">
        <v>2230.21</v>
      </c>
      <c r="E285" s="57">
        <f t="shared" si="11"/>
        <v>89.208399999999997</v>
      </c>
      <c r="F285" s="57">
        <f t="shared" si="10"/>
        <v>89.208399999999997</v>
      </c>
    </row>
    <row r="286" spans="1:6" x14ac:dyDescent="0.25">
      <c r="A286" s="2" t="s">
        <v>84</v>
      </c>
      <c r="B286" s="2"/>
      <c r="C286" s="2"/>
      <c r="D286" s="3">
        <v>2230.21</v>
      </c>
      <c r="E286" s="52"/>
      <c r="F286" s="52"/>
    </row>
    <row r="287" spans="1:6" x14ac:dyDescent="0.25">
      <c r="A287" s="2" t="s">
        <v>189</v>
      </c>
      <c r="B287" s="3">
        <v>1237000</v>
      </c>
      <c r="C287" s="3">
        <v>1500000</v>
      </c>
      <c r="D287" s="3">
        <v>732306.35</v>
      </c>
      <c r="E287" s="52">
        <f t="shared" si="11"/>
        <v>48.820423333333331</v>
      </c>
      <c r="F287" s="52">
        <f t="shared" si="10"/>
        <v>59.200189975747776</v>
      </c>
    </row>
    <row r="288" spans="1:6" x14ac:dyDescent="0.25">
      <c r="A288" s="38" t="s">
        <v>190</v>
      </c>
      <c r="B288" s="39">
        <v>1237000</v>
      </c>
      <c r="C288" s="39">
        <v>1500000</v>
      </c>
      <c r="D288" s="39">
        <v>732306.35</v>
      </c>
      <c r="E288" s="55">
        <f t="shared" si="11"/>
        <v>48.820423333333331</v>
      </c>
      <c r="F288" s="55">
        <f t="shared" si="10"/>
        <v>59.200189975747776</v>
      </c>
    </row>
    <row r="289" spans="1:6" ht="26.25" x14ac:dyDescent="0.25">
      <c r="A289" s="40" t="s">
        <v>191</v>
      </c>
      <c r="B289" s="41">
        <v>1237000</v>
      </c>
      <c r="C289" s="41">
        <v>1500000</v>
      </c>
      <c r="D289" s="41">
        <v>732306.35</v>
      </c>
      <c r="E289" s="56">
        <f t="shared" si="11"/>
        <v>48.820423333333331</v>
      </c>
      <c r="F289" s="56">
        <f t="shared" si="10"/>
        <v>59.200189975747776</v>
      </c>
    </row>
    <row r="290" spans="1:6" x14ac:dyDescent="0.25">
      <c r="A290" s="42" t="s">
        <v>107</v>
      </c>
      <c r="B290" s="43">
        <v>1015000</v>
      </c>
      <c r="C290" s="43">
        <v>1250000</v>
      </c>
      <c r="D290" s="43">
        <v>609448.04</v>
      </c>
      <c r="E290" s="57">
        <f t="shared" si="11"/>
        <v>48.755843200000001</v>
      </c>
      <c r="F290" s="57">
        <f t="shared" si="10"/>
        <v>60.044141871921184</v>
      </c>
    </row>
    <row r="291" spans="1:6" x14ac:dyDescent="0.25">
      <c r="A291" s="2" t="s">
        <v>192</v>
      </c>
      <c r="B291" s="3">
        <v>1015000</v>
      </c>
      <c r="C291" s="3">
        <v>1250000</v>
      </c>
      <c r="D291" s="3">
        <v>609448.04</v>
      </c>
      <c r="E291" s="52">
        <f t="shared" si="11"/>
        <v>48.755843200000001</v>
      </c>
      <c r="F291" s="52">
        <f t="shared" si="10"/>
        <v>60.044141871921184</v>
      </c>
    </row>
    <row r="292" spans="1:6" x14ac:dyDescent="0.25">
      <c r="A292" s="42" t="s">
        <v>107</v>
      </c>
      <c r="B292" s="43">
        <v>1015000</v>
      </c>
      <c r="C292" s="43">
        <v>1250000</v>
      </c>
      <c r="D292" s="43">
        <v>609448.04</v>
      </c>
      <c r="E292" s="57">
        <f t="shared" si="11"/>
        <v>48.755843200000001</v>
      </c>
      <c r="F292" s="57">
        <f t="shared" si="10"/>
        <v>60.044141871921184</v>
      </c>
    </row>
    <row r="293" spans="1:6" x14ac:dyDescent="0.25">
      <c r="A293" s="2" t="s">
        <v>157</v>
      </c>
      <c r="B293" s="2"/>
      <c r="C293" s="2"/>
      <c r="D293" s="3">
        <v>609448.04</v>
      </c>
      <c r="E293" s="52"/>
      <c r="F293" s="52"/>
    </row>
    <row r="294" spans="1:6" x14ac:dyDescent="0.25">
      <c r="A294" s="42" t="s">
        <v>109</v>
      </c>
      <c r="B294" s="43">
        <v>45000</v>
      </c>
      <c r="C294" s="43">
        <v>44000</v>
      </c>
      <c r="D294" s="43">
        <v>21341.439999999999</v>
      </c>
      <c r="E294" s="57">
        <f t="shared" si="11"/>
        <v>48.503272727272723</v>
      </c>
      <c r="F294" s="57">
        <f t="shared" si="10"/>
        <v>47.425422222222217</v>
      </c>
    </row>
    <row r="295" spans="1:6" x14ac:dyDescent="0.25">
      <c r="A295" s="2" t="s">
        <v>193</v>
      </c>
      <c r="B295" s="3">
        <v>45000</v>
      </c>
      <c r="C295" s="3">
        <v>44000</v>
      </c>
      <c r="D295" s="3">
        <v>21341.439999999999</v>
      </c>
      <c r="E295" s="52">
        <f t="shared" si="11"/>
        <v>48.503272727272723</v>
      </c>
      <c r="F295" s="52">
        <f t="shared" si="10"/>
        <v>47.425422222222217</v>
      </c>
    </row>
    <row r="296" spans="1:6" x14ac:dyDescent="0.25">
      <c r="A296" s="42" t="s">
        <v>109</v>
      </c>
      <c r="B296" s="43">
        <v>45000</v>
      </c>
      <c r="C296" s="43">
        <v>44000</v>
      </c>
      <c r="D296" s="43">
        <v>21341.439999999999</v>
      </c>
      <c r="E296" s="57">
        <f t="shared" si="11"/>
        <v>48.503272727272723</v>
      </c>
      <c r="F296" s="57">
        <f t="shared" si="10"/>
        <v>47.425422222222217</v>
      </c>
    </row>
    <row r="297" spans="1:6" x14ac:dyDescent="0.25">
      <c r="A297" s="2" t="s">
        <v>194</v>
      </c>
      <c r="B297" s="2"/>
      <c r="C297" s="2"/>
      <c r="D297" s="3">
        <v>21341.439999999999</v>
      </c>
      <c r="E297" s="52"/>
      <c r="F297" s="52"/>
    </row>
    <row r="298" spans="1:6" x14ac:dyDescent="0.25">
      <c r="A298" s="42" t="s">
        <v>111</v>
      </c>
      <c r="B298" s="43">
        <v>170000</v>
      </c>
      <c r="C298" s="43">
        <v>205000</v>
      </c>
      <c r="D298" s="43">
        <v>100564.16</v>
      </c>
      <c r="E298" s="57">
        <f t="shared" si="11"/>
        <v>49.055687804878048</v>
      </c>
      <c r="F298" s="57">
        <f t="shared" si="10"/>
        <v>59.155388235294112</v>
      </c>
    </row>
    <row r="299" spans="1:6" x14ac:dyDescent="0.25">
      <c r="A299" s="2" t="s">
        <v>195</v>
      </c>
      <c r="B299" s="3">
        <v>170000</v>
      </c>
      <c r="C299" s="3">
        <v>205000</v>
      </c>
      <c r="D299" s="3">
        <v>100564.16</v>
      </c>
      <c r="E299" s="52">
        <f t="shared" si="11"/>
        <v>49.055687804878048</v>
      </c>
      <c r="F299" s="52">
        <f t="shared" si="10"/>
        <v>59.155388235294112</v>
      </c>
    </row>
    <row r="300" spans="1:6" x14ac:dyDescent="0.25">
      <c r="A300" s="42" t="s">
        <v>111</v>
      </c>
      <c r="B300" s="43">
        <v>170000</v>
      </c>
      <c r="C300" s="43">
        <v>205000</v>
      </c>
      <c r="D300" s="43">
        <v>100564.16</v>
      </c>
      <c r="E300" s="57">
        <f t="shared" si="11"/>
        <v>49.055687804878048</v>
      </c>
      <c r="F300" s="57">
        <f t="shared" si="10"/>
        <v>59.155388235294112</v>
      </c>
    </row>
    <row r="301" spans="1:6" ht="26.25" x14ac:dyDescent="0.25">
      <c r="A301" s="2" t="s">
        <v>159</v>
      </c>
      <c r="B301" s="2"/>
      <c r="C301" s="2"/>
      <c r="D301" s="3">
        <v>100551.49</v>
      </c>
      <c r="E301" s="52"/>
      <c r="F301" s="52"/>
    </row>
    <row r="302" spans="1:6" ht="26.25" x14ac:dyDescent="0.25">
      <c r="A302" s="2" t="s">
        <v>196</v>
      </c>
      <c r="B302" s="2"/>
      <c r="C302" s="2"/>
      <c r="D302" s="4">
        <v>12.67</v>
      </c>
      <c r="E302" s="52"/>
      <c r="F302" s="52"/>
    </row>
    <row r="303" spans="1:6" ht="26.25" x14ac:dyDescent="0.25">
      <c r="A303" s="42" t="s">
        <v>87</v>
      </c>
      <c r="B303" s="43">
        <v>5000</v>
      </c>
      <c r="C303" s="44">
        <v>550</v>
      </c>
      <c r="D303" s="44">
        <v>548.07000000000005</v>
      </c>
      <c r="E303" s="57">
        <f t="shared" si="11"/>
        <v>99.649090909090916</v>
      </c>
      <c r="F303" s="57">
        <f t="shared" si="10"/>
        <v>10.961400000000001</v>
      </c>
    </row>
    <row r="304" spans="1:6" ht="26.25" x14ac:dyDescent="0.25">
      <c r="A304" s="2" t="s">
        <v>197</v>
      </c>
      <c r="B304" s="3">
        <v>5000</v>
      </c>
      <c r="C304" s="4">
        <v>550</v>
      </c>
      <c r="D304" s="4">
        <v>548.07000000000005</v>
      </c>
      <c r="E304" s="52">
        <f t="shared" si="11"/>
        <v>99.649090909090916</v>
      </c>
      <c r="F304" s="52">
        <f t="shared" si="10"/>
        <v>10.961400000000001</v>
      </c>
    </row>
    <row r="305" spans="1:6" ht="26.25" x14ac:dyDescent="0.25">
      <c r="A305" s="42" t="s">
        <v>87</v>
      </c>
      <c r="B305" s="43">
        <v>5000</v>
      </c>
      <c r="C305" s="44">
        <v>550</v>
      </c>
      <c r="D305" s="44">
        <v>548.07000000000005</v>
      </c>
      <c r="E305" s="57">
        <f t="shared" si="11"/>
        <v>99.649090909090916</v>
      </c>
      <c r="F305" s="57">
        <f t="shared" si="10"/>
        <v>10.961400000000001</v>
      </c>
    </row>
    <row r="306" spans="1:6" x14ac:dyDescent="0.25">
      <c r="A306" s="2" t="s">
        <v>91</v>
      </c>
      <c r="B306" s="2"/>
      <c r="C306" s="2"/>
      <c r="D306" s="2"/>
      <c r="E306" s="52"/>
      <c r="F306" s="52"/>
    </row>
    <row r="307" spans="1:6" x14ac:dyDescent="0.25">
      <c r="A307" s="2" t="s">
        <v>198</v>
      </c>
      <c r="B307" s="2"/>
      <c r="C307" s="2"/>
      <c r="D307" s="4">
        <v>548.07000000000005</v>
      </c>
      <c r="E307" s="52"/>
      <c r="F307" s="52"/>
    </row>
    <row r="308" spans="1:6" x14ac:dyDescent="0.25">
      <c r="A308" s="42" t="s">
        <v>93</v>
      </c>
      <c r="B308" s="43">
        <v>2000</v>
      </c>
      <c r="C308" s="44">
        <v>450</v>
      </c>
      <c r="D308" s="44">
        <v>404.64</v>
      </c>
      <c r="E308" s="57">
        <f t="shared" si="11"/>
        <v>89.92</v>
      </c>
      <c r="F308" s="57">
        <f t="shared" si="10"/>
        <v>20.231999999999999</v>
      </c>
    </row>
    <row r="309" spans="1:6" x14ac:dyDescent="0.25">
      <c r="A309" s="2" t="s">
        <v>199</v>
      </c>
      <c r="B309" s="3">
        <v>2000</v>
      </c>
      <c r="C309" s="4">
        <v>450</v>
      </c>
      <c r="D309" s="4">
        <v>404.64</v>
      </c>
      <c r="E309" s="52">
        <f t="shared" si="11"/>
        <v>89.92</v>
      </c>
      <c r="F309" s="52">
        <f t="shared" si="10"/>
        <v>20.231999999999999</v>
      </c>
    </row>
    <row r="310" spans="1:6" x14ac:dyDescent="0.25">
      <c r="A310" s="42" t="s">
        <v>93</v>
      </c>
      <c r="B310" s="43">
        <v>2000</v>
      </c>
      <c r="C310" s="44">
        <v>450</v>
      </c>
      <c r="D310" s="44">
        <v>404.64</v>
      </c>
      <c r="E310" s="57">
        <f t="shared" si="11"/>
        <v>89.92</v>
      </c>
      <c r="F310" s="57">
        <f t="shared" si="10"/>
        <v>20.231999999999999</v>
      </c>
    </row>
    <row r="311" spans="1:6" x14ac:dyDescent="0.25">
      <c r="A311" s="2" t="s">
        <v>118</v>
      </c>
      <c r="B311" s="2"/>
      <c r="C311" s="2"/>
      <c r="D311" s="4">
        <v>404.64</v>
      </c>
      <c r="E311" s="52"/>
      <c r="F311" s="52"/>
    </row>
    <row r="314" spans="1:6" x14ac:dyDescent="0.25">
      <c r="A314" t="s">
        <v>256</v>
      </c>
      <c r="C314" t="s">
        <v>257</v>
      </c>
      <c r="E314" t="s">
        <v>258</v>
      </c>
    </row>
    <row r="315" spans="1:6" x14ac:dyDescent="0.25">
      <c r="A315" t="s">
        <v>259</v>
      </c>
      <c r="C315" t="s">
        <v>260</v>
      </c>
      <c r="D315" t="s">
        <v>261</v>
      </c>
      <c r="E315" t="s">
        <v>262</v>
      </c>
    </row>
    <row r="316" spans="1:6" x14ac:dyDescent="0.25">
      <c r="A316" t="s">
        <v>263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DIO-SAŽETAK</vt:lpstr>
      <vt:lpstr>PR I RA PO IZVORIMA</vt:lpstr>
      <vt:lpstr>PR I RA PO EK. KLAS</vt:lpstr>
      <vt:lpstr>RA PO FUNK KLAS</vt:lpstr>
      <vt:lpstr> RAČUN FINANCIRANJA PO IZVORIMA</vt:lpstr>
      <vt:lpstr>RAČUN FINANCIRANJA PO EKONOM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2024-07-12T07:19:44Z</cp:lastPrinted>
  <dcterms:created xsi:type="dcterms:W3CDTF">2024-07-11T06:50:35Z</dcterms:created>
  <dcterms:modified xsi:type="dcterms:W3CDTF">2024-07-12T07:24:58Z</dcterms:modified>
</cp:coreProperties>
</file>